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RachaelM\Box\WPE- Containers RFP\4. RFP-Bidding documents\"/>
    </mc:Choice>
  </mc:AlternateContent>
  <xr:revisionPtr revIDLastSave="0" documentId="8_{2ABFD070-4CF2-4CE5-947A-AD3D789A04E4}" xr6:coauthVersionLast="47" xr6:coauthVersionMax="47" xr10:uidLastSave="{00000000-0000-0000-0000-000000000000}"/>
  <bookViews>
    <workbookView xWindow="-120" yWindow="-120" windowWidth="20730" windowHeight="11040" xr2:uid="{68798986-FF8C-453B-89B8-CC3281330119}"/>
  </bookViews>
  <sheets>
    <sheet name="WPE CONTAIN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6" i="1" l="1"/>
  <c r="F138" i="1"/>
  <c r="F139" i="1"/>
  <c r="F140" i="1"/>
  <c r="F135" i="1"/>
  <c r="F131" i="1"/>
  <c r="C132" i="1" s="1"/>
  <c r="E153" i="1" s="1"/>
  <c r="F125" i="1"/>
  <c r="F126" i="1"/>
  <c r="F127" i="1"/>
  <c r="F128" i="1"/>
  <c r="F124" i="1"/>
  <c r="F111" i="1"/>
  <c r="F112" i="1"/>
  <c r="F113" i="1"/>
  <c r="F114" i="1"/>
  <c r="F115" i="1"/>
  <c r="F116" i="1"/>
  <c r="F117" i="1"/>
  <c r="F118" i="1"/>
  <c r="F119" i="1"/>
  <c r="F120" i="1"/>
  <c r="F110" i="1"/>
  <c r="F99" i="1"/>
  <c r="F100" i="1"/>
  <c r="F101" i="1"/>
  <c r="F102" i="1"/>
  <c r="F103" i="1"/>
  <c r="F104" i="1"/>
  <c r="F105" i="1"/>
  <c r="F106" i="1"/>
  <c r="F98" i="1"/>
  <c r="F83" i="1"/>
  <c r="F84" i="1"/>
  <c r="F85" i="1"/>
  <c r="F87" i="1"/>
  <c r="F88" i="1"/>
  <c r="F89" i="1"/>
  <c r="F90" i="1"/>
  <c r="F91" i="1"/>
  <c r="F92" i="1"/>
  <c r="F93" i="1"/>
  <c r="F82" i="1"/>
  <c r="F75" i="1"/>
  <c r="F77" i="1"/>
  <c r="F78" i="1"/>
  <c r="F74" i="1"/>
  <c r="F70" i="1"/>
  <c r="C71" i="1" s="1"/>
  <c r="E147" i="1" s="1"/>
  <c r="F34" i="1"/>
  <c r="F35" i="1"/>
  <c r="F36" i="1"/>
  <c r="F38" i="1"/>
  <c r="F41" i="1"/>
  <c r="F42" i="1"/>
  <c r="F45" i="1"/>
  <c r="F47" i="1"/>
  <c r="F48" i="1"/>
  <c r="F50" i="1"/>
  <c r="F51" i="1"/>
  <c r="F52" i="1"/>
  <c r="F53" i="1"/>
  <c r="F54" i="1"/>
  <c r="F55" i="1"/>
  <c r="F56" i="1"/>
  <c r="F58" i="1"/>
  <c r="F60" i="1"/>
  <c r="F61" i="1"/>
  <c r="F64" i="1"/>
  <c r="F65" i="1"/>
  <c r="F66" i="1"/>
  <c r="F32" i="1"/>
  <c r="F26" i="1"/>
  <c r="F25" i="1"/>
  <c r="F21" i="1"/>
  <c r="F22" i="1"/>
  <c r="F20" i="1"/>
  <c r="F15" i="1"/>
  <c r="F16" i="1"/>
  <c r="F14" i="1"/>
  <c r="F8" i="1"/>
  <c r="F9" i="1"/>
  <c r="F10" i="1"/>
  <c r="F11" i="1"/>
  <c r="F7" i="1"/>
  <c r="C27" i="1" l="1"/>
  <c r="C121" i="1"/>
  <c r="E151" i="1" s="1"/>
  <c r="C17" i="1"/>
  <c r="C67" i="1"/>
  <c r="E146" i="1" s="1"/>
  <c r="C107" i="1"/>
  <c r="E150" i="1" s="1"/>
  <c r="C129" i="1"/>
  <c r="E152" i="1" s="1"/>
  <c r="C23" i="1"/>
  <c r="C12" i="1"/>
  <c r="C28" i="1" s="1"/>
  <c r="E145" i="1" s="1"/>
  <c r="C79" i="1"/>
  <c r="E148" i="1" s="1"/>
  <c r="C94" i="1"/>
  <c r="E149" i="1" s="1"/>
  <c r="C141" i="1"/>
  <c r="E154" i="1" s="1"/>
</calcChain>
</file>

<file path=xl/sharedStrings.xml><?xml version="1.0" encoding="utf-8"?>
<sst xmlns="http://schemas.openxmlformats.org/spreadsheetml/2006/main" count="329" uniqueCount="167">
  <si>
    <t>DESCRIPTION</t>
  </si>
  <si>
    <t>UNIT</t>
  </si>
  <si>
    <t>QUANTTY</t>
  </si>
  <si>
    <t>NO.</t>
  </si>
  <si>
    <t>A</t>
  </si>
  <si>
    <t>SM</t>
  </si>
  <si>
    <t>ITEM</t>
  </si>
  <si>
    <t>TOTAL</t>
  </si>
  <si>
    <t>Tenderer's signature</t>
  </si>
  <si>
    <t>Address</t>
  </si>
  <si>
    <t>(ALL PROVISIONAL)</t>
  </si>
  <si>
    <t>PROVISIONAL SUM</t>
  </si>
  <si>
    <t>LM</t>
  </si>
  <si>
    <t>B</t>
  </si>
  <si>
    <t>NO</t>
  </si>
  <si>
    <t>C</t>
  </si>
  <si>
    <t>D</t>
  </si>
  <si>
    <t>H</t>
  </si>
  <si>
    <t>E</t>
  </si>
  <si>
    <t>F</t>
  </si>
  <si>
    <t>I</t>
  </si>
  <si>
    <t>G</t>
  </si>
  <si>
    <t>PROPOSED CONTAINER OFFICE CONSTRUCTION FOR WPE.</t>
  </si>
  <si>
    <t>1. SUPPORT COLUMNS</t>
  </si>
  <si>
    <t>Clear the site of all available bushes, shrubs and remove 200mm top soil and cart away from site.</t>
  </si>
  <si>
    <t>Excavate for column trenches starting from the reduced level to level not exceeding 1.50metres deep</t>
  </si>
  <si>
    <t>CM</t>
  </si>
  <si>
    <t>Ditto for level exceeding 1.50metres but not exceeding 3.0metres.</t>
  </si>
  <si>
    <t>Extra over all excavations for breaking up/excavating in rocks. Class A.</t>
  </si>
  <si>
    <t>Allow for planking and strutting to sides of all excavations to keep excavations away from all free materials.</t>
  </si>
  <si>
    <t>50mm 1:4:8 concrete blinding in all column trenches</t>
  </si>
  <si>
    <t>Insitu vibrated reinforced concrete 1:1.5:3 grade 25(20mm aggregates) in all columns.</t>
  </si>
  <si>
    <t>Marine Board formwork to sides of columns</t>
  </si>
  <si>
    <t>High yield round ribbed bar reinforcement to B.S. 4461; including bends, hooks, tying wire, distance blocks and spacers;</t>
  </si>
  <si>
    <t>8mm diameter wire</t>
  </si>
  <si>
    <t>10mm diameter wire</t>
  </si>
  <si>
    <t>12mm diameter wire</t>
  </si>
  <si>
    <t>Fillings to make up levels around the column foundations; backfill and compact in 150 mm layers; selected excavated materials.</t>
  </si>
  <si>
    <t>Remove excavated materials from site.</t>
  </si>
  <si>
    <t>2. CONTAINER</t>
  </si>
  <si>
    <t>KG</t>
  </si>
  <si>
    <t>c). Reinforcement</t>
  </si>
  <si>
    <t>d). Backfill</t>
  </si>
  <si>
    <t>b). Concreting</t>
  </si>
  <si>
    <t>a). Site Preparation</t>
  </si>
  <si>
    <t>a). Purchase</t>
  </si>
  <si>
    <t>b). Fabrications</t>
  </si>
  <si>
    <t>i)Windows</t>
  </si>
  <si>
    <t>1450*1450 window space cut from the container 700 from the bottom level</t>
  </si>
  <si>
    <t>ii)Doors</t>
  </si>
  <si>
    <t>1000*2200 window space cut from the container 100 from the bottom level.</t>
  </si>
  <si>
    <t>Powder coated Aluminium windows complete with frame, glazing beads, gasket strips, infilled tinted glass, window cills and board, ironmongery and pointed externally. Burglar Proofed. 1450*1450</t>
  </si>
  <si>
    <t>Standard steel casement door overall size comprising 40*25*3mm stiles, bottom and top rail and 4NO intermediate rails all primed with red oxide or 3 coats of yellow paint complete with hinges, stays, fasterners, permanent vent with mosquito gauze and sheet metal hood etc assembled and fixed to the openings including cutting and pinning to the container.</t>
  </si>
  <si>
    <t>c). Interior Finishes</t>
  </si>
  <si>
    <t>i)Floor Tile</t>
  </si>
  <si>
    <t>Fix cement board to receive ceramic tile cement</t>
  </si>
  <si>
    <t xml:space="preserve"> three coats of Epoxy paint coating</t>
  </si>
  <si>
    <t>32mm screed Cement Lime 1:3 to receive ceramic floor tiles</t>
  </si>
  <si>
    <t>600*600 non slip ceramic tiles</t>
  </si>
  <si>
    <t>ii)Walls, Ceiling and Partitions</t>
  </si>
  <si>
    <t>12mm thick gypsum ceiling</t>
  </si>
  <si>
    <t>Gypsum wall frame studs</t>
  </si>
  <si>
    <t xml:space="preserve">Joint compound "RhinoLite" </t>
  </si>
  <si>
    <t>Fibreglass joint tape</t>
  </si>
  <si>
    <t>Screws and Nails</t>
  </si>
  <si>
    <t>BOX</t>
  </si>
  <si>
    <t>Corner Beads</t>
  </si>
  <si>
    <t>3. AIR CONDITIONER</t>
  </si>
  <si>
    <t>Supply and installation of air conditioning system in the container.</t>
  </si>
  <si>
    <t>Copper Refrigerant Piping</t>
  </si>
  <si>
    <t>Insulated Refrigerant Piping</t>
  </si>
  <si>
    <t>Copper Electrical wiring</t>
  </si>
  <si>
    <t>PVC Electrical conduit</t>
  </si>
  <si>
    <t>Mounting Brackets</t>
  </si>
  <si>
    <t>Psc</t>
  </si>
  <si>
    <t>Installation of Drainage Pipe</t>
  </si>
  <si>
    <t>Insulation installation</t>
  </si>
  <si>
    <t>Testing and Commission</t>
  </si>
  <si>
    <t>4. SOLAR SYSTEM</t>
  </si>
  <si>
    <t>Supply and installation of a solar power system for the two offices;</t>
  </si>
  <si>
    <t>Photovoltaic (PV) solar Panels: (300 watts each)</t>
  </si>
  <si>
    <t>Solar Inverter: (5 kW capacity)</t>
  </si>
  <si>
    <t>Deep Cycle Batteries: (200 Ah each)</t>
  </si>
  <si>
    <t>Solar Panel Mounting Structures: (for roof installation)</t>
  </si>
  <si>
    <t>Solar Panel Cables: (DC cables)</t>
  </si>
  <si>
    <t>Inverter Cables: (AC cables)</t>
  </si>
  <si>
    <t xml:space="preserve">Battery Interconnect Cables: </t>
  </si>
  <si>
    <t>DC Disconnect Switch:</t>
  </si>
  <si>
    <t>Distribution Board: (for AC circuits)</t>
  </si>
  <si>
    <t>Circuit Breakers: As required (for protection)</t>
  </si>
  <si>
    <t>Monitoring System:</t>
  </si>
  <si>
    <t>5. ELECTRICAL WIRING</t>
  </si>
  <si>
    <t>PVC Insulated Copper Wire 2.5mm2</t>
  </si>
  <si>
    <t>Supply and installation of electrical wiring for the office</t>
  </si>
  <si>
    <t>Flexible PVC conduits</t>
  </si>
  <si>
    <t>9W LED light</t>
  </si>
  <si>
    <t>Double Socket Outlets</t>
  </si>
  <si>
    <t>Cable Trunking</t>
  </si>
  <si>
    <t>6. Wi-FI installation</t>
  </si>
  <si>
    <t>Intstall a 60MBPS wifi in the office</t>
  </si>
  <si>
    <t>7. ROOFING</t>
  </si>
  <si>
    <t>Prepare and apply three coats plastic emulsion paint to crown paint or equal and approved to all gypsum sides</t>
  </si>
  <si>
    <t>20*20*2.0 thick(1.19KG/M)</t>
  </si>
  <si>
    <t>Square Hollow sections; hot rolled structural steel, welded and bolted on rhe container to act as rafters and pullins to support the gable roof sheeting. With all the necessary accessories and bolts.</t>
  </si>
  <si>
    <t>pre-painted G.I &amp; ALUZINC metal roofing N.C 11/3" corrugated sheets and BP760 Boxed profiled sheets effective 762mm wide 24 gauge.</t>
  </si>
  <si>
    <t>SUPPORT COLUMNS</t>
  </si>
  <si>
    <t>CONTAINER</t>
  </si>
  <si>
    <t>AIR CONDITIONER</t>
  </si>
  <si>
    <t>SOLAR SYSTEM</t>
  </si>
  <si>
    <t>ELECTRICAL WIRING</t>
  </si>
  <si>
    <t>WI-FI INSTALLATION</t>
  </si>
  <si>
    <t>ROOFING</t>
  </si>
  <si>
    <t>SLAB</t>
  </si>
  <si>
    <t>Site Preparation</t>
  </si>
  <si>
    <t>Clear the site of all available bushes, shrubs and debris and remove 200mm top soil.</t>
  </si>
  <si>
    <t>Excavations</t>
  </si>
  <si>
    <t>Excavate for foundation trenches starting from reduced level to a depth not exceeding 1500mm deep.</t>
  </si>
  <si>
    <t>Ditto from 1500mm to a depth not exceeding 3000mm</t>
  </si>
  <si>
    <t>Extra over all excavations for breaking up rocks class 1.</t>
  </si>
  <si>
    <t>Plunking and Strutting</t>
  </si>
  <si>
    <t xml:space="preserve">Allow for plunking and strutting to sides </t>
  </si>
  <si>
    <t>Concreting</t>
  </si>
  <si>
    <t>i). Blinding</t>
  </si>
  <si>
    <t>50mm 1:4:8 concrete Blinding.</t>
  </si>
  <si>
    <t>In situ Vibrated Reinforced Concrete:(mix 1:2:4) 20mm aggregates in foundation</t>
  </si>
  <si>
    <t>Walling</t>
  </si>
  <si>
    <t>Approved local natural stone; squarely chisel dressed both sides; bedded and jointed in cement mortar 1:3</t>
  </si>
  <si>
    <t>200mm thick walls; reinforced with hoop iron gauge 16 in every alternative course.</t>
  </si>
  <si>
    <t>Disposal of excavated materials</t>
  </si>
  <si>
    <t>Fillings to make up levels around substructure foundation; backfill and compact in 150mm layers selected excavated materials.</t>
  </si>
  <si>
    <t>Remove excavated materials away from the site</t>
  </si>
  <si>
    <t>Fillings</t>
  </si>
  <si>
    <t>Hardcore fillings to make up levels; levelled and compacted in 150mm layers; handpack hardcore to level.</t>
  </si>
  <si>
    <t>50mm thick murram blinding</t>
  </si>
  <si>
    <t>Apply 'GLADIATOR 4TC' insecticide solution or other equal and approved; to be applied according to manufacturers instructions to murram surfaces and top of foundation walls</t>
  </si>
  <si>
    <t>BRC Fabric mesh reinforcement A142 including bends, tying wires, spacer blocks; measured net-no allowance made for overlaps.</t>
  </si>
  <si>
    <t>Damp proof course measured net-no allowance made for overlaps</t>
  </si>
  <si>
    <t>1000 Gauge polythene sheet; measured net no allowance made for overlaps 300mm girth horizontal.</t>
  </si>
  <si>
    <t>Insitu vibrated reinforced concrete (mix 1:2:4) grade 20 (20mm aggregate) in 150mm thick surface bed(slab)</t>
  </si>
  <si>
    <t>Marine Board Formwork;</t>
  </si>
  <si>
    <t>To edges of slab over 75mm but not exceeding 150mm girth.</t>
  </si>
  <si>
    <t>Plinths</t>
  </si>
  <si>
    <t>12mm thick cement and sand render (1:4) on walls wood floated finish.</t>
  </si>
  <si>
    <t>Prepare and apply 3 coats of black bituminous paint on rendered walls externally</t>
  </si>
  <si>
    <t>Reinforcement</t>
  </si>
  <si>
    <t>High yield round ribbed bar reinforcement  to B.S.4461; Including bends, hooks,tying wire, distance blocks and spacers for columns and foundation footings;-</t>
  </si>
  <si>
    <t>6mm stirrups</t>
  </si>
  <si>
    <t>8mm</t>
  </si>
  <si>
    <t>10mm</t>
  </si>
  <si>
    <t>Rainwater Goods</t>
  </si>
  <si>
    <t>Gutters, Prepainted 26G*300mm Half round G.I./Aluzinc gutters</t>
  </si>
  <si>
    <t>Downpipes, Prepainted G.I/Aluzinc 26G*110mm diameter round downpipes</t>
  </si>
  <si>
    <t>TOTAL CARRIED SUMMARY</t>
  </si>
  <si>
    <t>Substructure</t>
  </si>
  <si>
    <t>Gutter brackets and soakaway.</t>
  </si>
  <si>
    <t>J</t>
  </si>
  <si>
    <t>K</t>
  </si>
  <si>
    <t>FABRICATIONS</t>
  </si>
  <si>
    <t>INTERIOR FINISHES</t>
  </si>
  <si>
    <t>TENDERERS USE</t>
  </si>
  <si>
    <t>RATE- Kes-(VAT/relevant duties inclusive)</t>
  </si>
  <si>
    <t>Total Amt Kes-(VAT/relevant duties inclusive)</t>
  </si>
  <si>
    <t xml:space="preserve">VAT/Relevant duty </t>
  </si>
  <si>
    <t>Annex 1- BOQ/PRICE SCHEDULE</t>
  </si>
  <si>
    <t>Samsung 12000BTU Air Conditioner OR Equivalent</t>
  </si>
  <si>
    <t>Purchase a standard used intermodal 40 ft; high cube; not previously used for storage of any corrosive chemicals, container. (cost includes transportation cost to Kakuma)</t>
  </si>
  <si>
    <t>GRAND TOTAL KES INCLUSIVE OF VAT/Other  duties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</si>
</sst>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color theme="1"/>
      <name val="Times New Roman"/>
      <family val="1"/>
    </font>
    <font>
      <b/>
      <sz val="12"/>
      <color theme="1"/>
      <name val="Times New Roman"/>
      <family val="1"/>
    </font>
    <font>
      <b/>
      <u/>
      <sz val="12"/>
      <color theme="1"/>
      <name val="Times New Roman"/>
      <family val="1"/>
    </font>
    <font>
      <b/>
      <i/>
      <sz val="12"/>
      <color theme="1"/>
      <name val="Times New Roman"/>
      <family val="1"/>
    </font>
    <font>
      <sz val="12"/>
      <color theme="0"/>
      <name val="Times New Roman"/>
      <family val="1"/>
    </font>
    <font>
      <b/>
      <sz val="16"/>
      <color theme="0"/>
      <name val="Times New Roman"/>
      <family val="1"/>
    </font>
    <font>
      <b/>
      <i/>
      <u/>
      <sz val="12"/>
      <color theme="1"/>
      <name val="Times New Roman"/>
      <family val="1"/>
    </font>
    <font>
      <b/>
      <sz val="11"/>
      <color theme="1"/>
      <name val="Calibri"/>
      <family val="2"/>
      <scheme val="minor"/>
    </font>
    <font>
      <sz val="12"/>
      <color rgb="FF0D0D0D"/>
      <name val="Times New Roman"/>
      <family val="1"/>
    </font>
    <font>
      <b/>
      <sz val="14"/>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DashDot">
        <color indexed="64"/>
      </bottom>
      <diagonal/>
    </border>
    <border>
      <left/>
      <right/>
      <top style="mediumDashDot">
        <color indexed="64"/>
      </top>
      <bottom style="mediumDashDot">
        <color indexed="64"/>
      </bottom>
      <diagonal/>
    </border>
    <border>
      <left/>
      <right/>
      <top style="mediumDashDot">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1">
    <xf numFmtId="0" fontId="0" fillId="0" borderId="0"/>
  </cellStyleXfs>
  <cellXfs count="116">
    <xf numFmtId="0" fontId="0" fillId="0" borderId="0" xfId="0"/>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0" borderId="11" xfId="0" applyFont="1" applyBorder="1" applyAlignment="1">
      <alignment horizontal="center" vertical="center" wrapText="1"/>
    </xf>
    <xf numFmtId="0" fontId="1" fillId="0" borderId="7" xfId="0" applyFont="1" applyBorder="1" applyAlignment="1">
      <alignment vertical="center" wrapText="1"/>
    </xf>
    <xf numFmtId="0" fontId="2" fillId="0" borderId="7" xfId="0" applyFont="1" applyBorder="1" applyAlignment="1">
      <alignment vertical="center" wrapText="1"/>
    </xf>
    <xf numFmtId="0" fontId="7" fillId="0" borderId="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1" fillId="0" borderId="26" xfId="0" applyFont="1" applyBorder="1" applyAlignment="1">
      <alignment horizontal="center" vertical="center" wrapText="1"/>
    </xf>
    <xf numFmtId="0" fontId="2" fillId="0" borderId="19" xfId="0" applyFont="1" applyBorder="1" applyAlignment="1">
      <alignment horizontal="center" vertical="center" wrapText="1"/>
    </xf>
    <xf numFmtId="0" fontId="9" fillId="0" borderId="7" xfId="0" applyFont="1" applyBorder="1"/>
    <xf numFmtId="0" fontId="7" fillId="0" borderId="24" xfId="0" applyFont="1" applyBorder="1" applyAlignment="1">
      <alignment horizontal="center" vertical="center" wrapText="1"/>
    </xf>
    <xf numFmtId="0" fontId="2" fillId="0" borderId="5"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5" xfId="0" applyFont="1" applyBorder="1" applyAlignment="1">
      <alignment horizontal="center" vertical="center" wrapText="1"/>
    </xf>
    <xf numFmtId="0" fontId="0" fillId="0" borderId="0" xfId="0" applyAlignment="1">
      <alignment horizontal="center" vertical="center" wrapText="1"/>
    </xf>
    <xf numFmtId="0" fontId="2" fillId="0" borderId="25"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1" xfId="0" applyFont="1" applyBorder="1" applyAlignment="1">
      <alignment vertical="center" wrapText="1"/>
    </xf>
    <xf numFmtId="0" fontId="7" fillId="0" borderId="7" xfId="0" applyFont="1" applyBorder="1" applyAlignment="1">
      <alignment vertical="center" wrapText="1"/>
    </xf>
    <xf numFmtId="0" fontId="3" fillId="0" borderId="7" xfId="0" applyFont="1" applyBorder="1" applyAlignment="1">
      <alignment vertical="center" wrapText="1"/>
    </xf>
    <xf numFmtId="0" fontId="1" fillId="0" borderId="1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7" fillId="0" borderId="1" xfId="0" applyFont="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7" xfId="0" applyFont="1" applyBorder="1" applyAlignment="1">
      <alignment horizontal="center" vertical="center" wrapText="1"/>
    </xf>
    <xf numFmtId="0" fontId="7" fillId="0" borderId="5" xfId="0" applyFont="1" applyBorder="1" applyAlignment="1">
      <alignment vertical="center" wrapText="1"/>
    </xf>
    <xf numFmtId="0" fontId="7" fillId="0" borderId="21" xfId="0" applyFont="1" applyBorder="1" applyAlignment="1">
      <alignment horizontal="center" vertical="center" wrapText="1"/>
    </xf>
    <xf numFmtId="0" fontId="2" fillId="0" borderId="18" xfId="0" applyFont="1" applyBorder="1" applyAlignment="1">
      <alignment vertical="center" wrapText="1"/>
    </xf>
    <xf numFmtId="0" fontId="1" fillId="0" borderId="25" xfId="0" applyFont="1" applyBorder="1" applyAlignment="1">
      <alignment vertical="center" wrapText="1"/>
    </xf>
    <xf numFmtId="0" fontId="0" fillId="0" borderId="7" xfId="0" applyBorder="1" applyAlignment="1">
      <alignment horizontal="center" vertical="center" wrapText="1"/>
    </xf>
    <xf numFmtId="0" fontId="2" fillId="0" borderId="5" xfId="0" applyFont="1" applyBorder="1" applyAlignment="1">
      <alignment vertical="center" wrapText="1"/>
    </xf>
    <xf numFmtId="0" fontId="2" fillId="2" borderId="1" xfId="0" applyFont="1" applyFill="1" applyBorder="1" applyAlignment="1">
      <alignment horizontal="center" vertical="center" wrapText="1"/>
    </xf>
    <xf numFmtId="0" fontId="0" fillId="0" borderId="25" xfId="0"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7"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26" xfId="0" applyBorder="1" applyAlignment="1">
      <alignment horizontal="center" vertical="center" wrapText="1"/>
    </xf>
    <xf numFmtId="0" fontId="1" fillId="0" borderId="19" xfId="0" applyFont="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2" fillId="2" borderId="2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 fillId="0" borderId="22" xfId="0" applyFont="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2" fillId="0" borderId="5" xfId="0" applyFont="1" applyBorder="1" applyAlignment="1">
      <alignment horizontal="center" vertical="center" wrapText="1"/>
    </xf>
    <xf numFmtId="0" fontId="0" fillId="0" borderId="6" xfId="0"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6"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1" fillId="0" borderId="13" xfId="0" applyFont="1" applyBorder="1" applyAlignment="1">
      <alignment horizontal="center" vertical="center" wrapText="1"/>
    </xf>
    <xf numFmtId="0" fontId="0" fillId="0" borderId="13" xfId="0" applyBorder="1" applyAlignment="1">
      <alignment horizontal="center" vertical="center" wrapText="1"/>
    </xf>
    <xf numFmtId="0" fontId="2" fillId="0" borderId="12" xfId="0" applyFont="1" applyBorder="1" applyAlignment="1">
      <alignment horizontal="center" vertical="center" wrapText="1"/>
    </xf>
    <xf numFmtId="0" fontId="0" fillId="0" borderId="25"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0" xfId="0" applyFill="1" applyBorder="1" applyAlignment="1">
      <alignment horizontal="center" vertical="center" wrapText="1"/>
    </xf>
    <xf numFmtId="0" fontId="0" fillId="2" borderId="6" xfId="0" applyFill="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applyAlignment="1">
      <alignment horizontal="center" vertical="center" wrapText="1"/>
    </xf>
    <xf numFmtId="0" fontId="1" fillId="0" borderId="15" xfId="0" applyFont="1" applyBorder="1" applyAlignment="1">
      <alignment horizontal="center" vertical="center" wrapText="1"/>
    </xf>
    <xf numFmtId="0" fontId="0" fillId="0" borderId="15" xfId="0" applyBorder="1" applyAlignment="1">
      <alignment horizontal="center" vertical="center" wrapText="1"/>
    </xf>
    <xf numFmtId="0" fontId="1" fillId="0" borderId="17" xfId="0" applyFont="1" applyBorder="1" applyAlignment="1">
      <alignment horizontal="center" vertical="center" wrapText="1"/>
    </xf>
    <xf numFmtId="0" fontId="0" fillId="0" borderId="17" xfId="0" applyBorder="1" applyAlignment="1">
      <alignment horizontal="center" vertical="center" wrapText="1"/>
    </xf>
    <xf numFmtId="0" fontId="2"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71F3D-6F11-422A-BA84-79FC73517305}">
  <dimension ref="A1:I167"/>
  <sheetViews>
    <sheetView tabSelected="1" zoomScale="87" workbookViewId="0">
      <selection activeCell="L4" sqref="L4"/>
    </sheetView>
  </sheetViews>
  <sheetFormatPr defaultRowHeight="15.75" x14ac:dyDescent="0.25"/>
  <cols>
    <col min="1" max="1" width="6.5703125" style="7" customWidth="1"/>
    <col min="2" max="2" width="51.42578125" style="1" customWidth="1"/>
    <col min="3" max="3" width="9.140625" style="1"/>
    <col min="4" max="4" width="12.5703125" style="1" customWidth="1"/>
    <col min="5" max="6" width="24.5703125" style="1" customWidth="1"/>
    <col min="7" max="10" width="9.140625" style="1"/>
    <col min="11" max="11" width="8.7109375" style="1" customWidth="1"/>
    <col min="12" max="12" width="9.140625" style="1"/>
    <col min="13" max="13" width="9.140625" style="1" customWidth="1"/>
    <col min="14" max="16384" width="9.140625" style="1"/>
  </cols>
  <sheetData>
    <row r="1" spans="1:6" ht="19.5" thickBot="1" x14ac:dyDescent="0.3">
      <c r="B1" s="53" t="s">
        <v>163</v>
      </c>
      <c r="C1" s="54"/>
      <c r="D1" s="54"/>
      <c r="E1" s="54"/>
      <c r="F1" s="55"/>
    </row>
    <row r="2" spans="1:6" ht="29.25" customHeight="1" thickBot="1" x14ac:dyDescent="0.3">
      <c r="A2" s="3" t="s">
        <v>3</v>
      </c>
      <c r="B2" s="22" t="s">
        <v>0</v>
      </c>
      <c r="C2" s="56" t="s">
        <v>1</v>
      </c>
      <c r="D2" s="59" t="s">
        <v>2</v>
      </c>
      <c r="E2" s="56" t="s">
        <v>160</v>
      </c>
      <c r="F2" s="56" t="s">
        <v>161</v>
      </c>
    </row>
    <row r="3" spans="1:6" ht="51.75" customHeight="1" thickBot="1" x14ac:dyDescent="0.3">
      <c r="B3" s="50" t="s">
        <v>22</v>
      </c>
      <c r="C3" s="57"/>
      <c r="D3" s="60"/>
      <c r="E3" s="57"/>
      <c r="F3" s="57"/>
    </row>
    <row r="4" spans="1:6" ht="24" customHeight="1" thickBot="1" x14ac:dyDescent="0.3">
      <c r="B4" s="51" t="s">
        <v>10</v>
      </c>
      <c r="C4" s="57"/>
      <c r="D4" s="60"/>
      <c r="E4" s="57"/>
      <c r="F4" s="57"/>
    </row>
    <row r="5" spans="1:6" ht="24" customHeight="1" thickBot="1" x14ac:dyDescent="0.3">
      <c r="B5" s="52" t="s">
        <v>23</v>
      </c>
      <c r="C5" s="57"/>
      <c r="D5" s="60"/>
      <c r="E5" s="57"/>
      <c r="F5" s="57"/>
    </row>
    <row r="6" spans="1:6" ht="24" customHeight="1" thickBot="1" x14ac:dyDescent="0.3">
      <c r="B6" s="52" t="s">
        <v>44</v>
      </c>
      <c r="C6" s="58"/>
      <c r="D6" s="61"/>
      <c r="E6" s="58"/>
      <c r="F6" s="58"/>
    </row>
    <row r="7" spans="1:6" ht="46.5" customHeight="1" x14ac:dyDescent="0.25">
      <c r="A7" s="7" t="s">
        <v>4</v>
      </c>
      <c r="B7" s="32" t="s">
        <v>24</v>
      </c>
      <c r="C7" s="2" t="s">
        <v>5</v>
      </c>
      <c r="D7" s="1">
        <v>10</v>
      </c>
      <c r="E7" s="23"/>
      <c r="F7" s="2">
        <f>(D7*E7)</f>
        <v>0</v>
      </c>
    </row>
    <row r="8" spans="1:6" ht="44.25" customHeight="1" x14ac:dyDescent="0.25">
      <c r="A8" s="7" t="s">
        <v>13</v>
      </c>
      <c r="B8" s="10" t="s">
        <v>25</v>
      </c>
      <c r="C8" s="2" t="s">
        <v>26</v>
      </c>
      <c r="D8" s="1">
        <v>2.5</v>
      </c>
      <c r="E8" s="23"/>
      <c r="F8" s="2">
        <f t="shared" ref="F8:F11" si="0">(D8*E8)</f>
        <v>0</v>
      </c>
    </row>
    <row r="9" spans="1:6" ht="31.5" x14ac:dyDescent="0.25">
      <c r="A9" s="7" t="s">
        <v>15</v>
      </c>
      <c r="B9" s="10" t="s">
        <v>27</v>
      </c>
      <c r="C9" s="2" t="s">
        <v>26</v>
      </c>
      <c r="D9" s="1">
        <v>2.5</v>
      </c>
      <c r="E9" s="23"/>
      <c r="F9" s="2">
        <f t="shared" si="0"/>
        <v>0</v>
      </c>
    </row>
    <row r="10" spans="1:6" ht="38.25" customHeight="1" x14ac:dyDescent="0.25">
      <c r="A10" s="7" t="s">
        <v>16</v>
      </c>
      <c r="B10" s="10" t="s">
        <v>28</v>
      </c>
      <c r="C10" s="2" t="s">
        <v>26</v>
      </c>
      <c r="D10" s="1">
        <v>2</v>
      </c>
      <c r="E10" s="23"/>
      <c r="F10" s="2">
        <f t="shared" si="0"/>
        <v>0</v>
      </c>
    </row>
    <row r="11" spans="1:6" ht="49.5" customHeight="1" thickBot="1" x14ac:dyDescent="0.3">
      <c r="A11" s="7" t="s">
        <v>18</v>
      </c>
      <c r="B11" s="10" t="s">
        <v>29</v>
      </c>
      <c r="C11" s="28" t="s">
        <v>6</v>
      </c>
      <c r="D11" s="36">
        <v>1</v>
      </c>
      <c r="E11" s="37"/>
      <c r="F11" s="28">
        <f t="shared" si="0"/>
        <v>0</v>
      </c>
    </row>
    <row r="12" spans="1:6" ht="16.5" thickBot="1" x14ac:dyDescent="0.3">
      <c r="B12" s="3" t="s">
        <v>7</v>
      </c>
      <c r="C12" s="84">
        <f>SUM(F7:F11)</f>
        <v>0</v>
      </c>
      <c r="D12" s="100"/>
      <c r="E12" s="100"/>
      <c r="F12" s="101"/>
    </row>
    <row r="13" spans="1:6" ht="21.75" customHeight="1" thickBot="1" x14ac:dyDescent="0.3">
      <c r="B13" s="16" t="s">
        <v>43</v>
      </c>
      <c r="C13" s="88"/>
      <c r="D13" s="89"/>
      <c r="E13" s="89"/>
      <c r="F13" s="90"/>
    </row>
    <row r="14" spans="1:6" ht="30" customHeight="1" x14ac:dyDescent="0.25">
      <c r="A14" s="7" t="s">
        <v>4</v>
      </c>
      <c r="B14" s="6" t="s">
        <v>30</v>
      </c>
      <c r="C14" s="1" t="s">
        <v>5</v>
      </c>
      <c r="D14" s="35">
        <v>1.5</v>
      </c>
      <c r="F14" s="35">
        <f>(D14*E14)</f>
        <v>0</v>
      </c>
    </row>
    <row r="15" spans="1:6" ht="30" customHeight="1" x14ac:dyDescent="0.25">
      <c r="A15" s="7" t="s">
        <v>13</v>
      </c>
      <c r="B15" s="10" t="s">
        <v>31</v>
      </c>
      <c r="C15" s="1" t="s">
        <v>26</v>
      </c>
      <c r="D15" s="2">
        <v>2</v>
      </c>
      <c r="F15" s="2">
        <f t="shared" ref="F15:F16" si="1">(D15*E15)</f>
        <v>0</v>
      </c>
    </row>
    <row r="16" spans="1:6" ht="30" customHeight="1" thickBot="1" x14ac:dyDescent="0.3">
      <c r="A16" s="7" t="s">
        <v>15</v>
      </c>
      <c r="B16" s="10" t="s">
        <v>32</v>
      </c>
      <c r="C16" s="1" t="s">
        <v>5</v>
      </c>
      <c r="D16" s="28">
        <v>26</v>
      </c>
      <c r="F16" s="28">
        <f t="shared" si="1"/>
        <v>0</v>
      </c>
    </row>
    <row r="17" spans="1:6" ht="16.5" thickBot="1" x14ac:dyDescent="0.3">
      <c r="B17" s="3" t="s">
        <v>7</v>
      </c>
      <c r="C17" s="84">
        <f>SUM(F14:F16)</f>
        <v>0</v>
      </c>
      <c r="D17" s="100"/>
      <c r="E17" s="100"/>
      <c r="F17" s="101"/>
    </row>
    <row r="18" spans="1:6" ht="16.5" thickBot="1" x14ac:dyDescent="0.3">
      <c r="B18" s="17" t="s">
        <v>41</v>
      </c>
      <c r="C18" s="88"/>
      <c r="D18" s="89"/>
      <c r="E18" s="89"/>
      <c r="F18" s="82"/>
    </row>
    <row r="19" spans="1:6" ht="48" thickBot="1" x14ac:dyDescent="0.3">
      <c r="A19" s="19"/>
      <c r="B19" s="6" t="s">
        <v>33</v>
      </c>
      <c r="C19" s="91"/>
      <c r="D19" s="92"/>
      <c r="E19" s="92"/>
      <c r="F19" s="90"/>
    </row>
    <row r="20" spans="1:6" x14ac:dyDescent="0.25">
      <c r="A20" s="7" t="s">
        <v>4</v>
      </c>
      <c r="B20" s="10" t="s">
        <v>34</v>
      </c>
      <c r="C20" s="35" t="s">
        <v>40</v>
      </c>
      <c r="D20" s="24">
        <v>20</v>
      </c>
      <c r="E20" s="24"/>
      <c r="F20" s="35">
        <f>(D20*E20)</f>
        <v>0</v>
      </c>
    </row>
    <row r="21" spans="1:6" x14ac:dyDescent="0.25">
      <c r="A21" s="7" t="s">
        <v>13</v>
      </c>
      <c r="B21" s="10" t="s">
        <v>35</v>
      </c>
      <c r="C21" s="2" t="s">
        <v>40</v>
      </c>
      <c r="D21" s="23">
        <v>30</v>
      </c>
      <c r="E21" s="23"/>
      <c r="F21" s="2">
        <f t="shared" ref="F21:F22" si="2">(D21*E21)</f>
        <v>0</v>
      </c>
    </row>
    <row r="22" spans="1:6" ht="16.5" thickBot="1" x14ac:dyDescent="0.3">
      <c r="A22" s="7" t="s">
        <v>15</v>
      </c>
      <c r="B22" s="10" t="s">
        <v>36</v>
      </c>
      <c r="C22" s="28" t="s">
        <v>40</v>
      </c>
      <c r="D22" s="37">
        <v>40</v>
      </c>
      <c r="E22" s="37"/>
      <c r="F22" s="28">
        <f t="shared" si="2"/>
        <v>0</v>
      </c>
    </row>
    <row r="23" spans="1:6" ht="27" customHeight="1" thickBot="1" x14ac:dyDescent="0.3">
      <c r="B23" s="3" t="s">
        <v>7</v>
      </c>
      <c r="C23" s="84">
        <f>SUM(F20:F22)</f>
        <v>0</v>
      </c>
      <c r="D23" s="100"/>
      <c r="E23" s="100"/>
      <c r="F23" s="101"/>
    </row>
    <row r="24" spans="1:6" ht="16.5" thickBot="1" x14ac:dyDescent="0.3">
      <c r="B24" s="15" t="s">
        <v>42</v>
      </c>
      <c r="C24" s="91"/>
      <c r="D24" s="92"/>
      <c r="E24" s="92"/>
      <c r="F24" s="90"/>
    </row>
    <row r="25" spans="1:6" ht="51" customHeight="1" x14ac:dyDescent="0.25">
      <c r="A25" s="7" t="s">
        <v>4</v>
      </c>
      <c r="B25" s="10" t="s">
        <v>37</v>
      </c>
      <c r="C25" s="35" t="s">
        <v>26</v>
      </c>
      <c r="D25" s="35">
        <v>1</v>
      </c>
      <c r="E25" s="24"/>
      <c r="F25" s="35">
        <f>(D25*E25)</f>
        <v>0</v>
      </c>
    </row>
    <row r="26" spans="1:6" ht="16.5" thickBot="1" x14ac:dyDescent="0.3">
      <c r="A26" s="7" t="s">
        <v>13</v>
      </c>
      <c r="B26" s="10" t="s">
        <v>38</v>
      </c>
      <c r="C26" s="28" t="s">
        <v>26</v>
      </c>
      <c r="D26" s="28">
        <v>1</v>
      </c>
      <c r="E26" s="37"/>
      <c r="F26" s="28">
        <f>(D26*E26)</f>
        <v>0</v>
      </c>
    </row>
    <row r="27" spans="1:6" ht="16.5" thickBot="1" x14ac:dyDescent="0.3">
      <c r="B27" s="3" t="s">
        <v>7</v>
      </c>
      <c r="C27" s="85">
        <f>SUM(F25:F26)</f>
        <v>0</v>
      </c>
      <c r="D27" s="86"/>
      <c r="E27" s="86"/>
      <c r="F27" s="87"/>
    </row>
    <row r="28" spans="1:6" ht="16.5" thickBot="1" x14ac:dyDescent="0.3">
      <c r="B28" s="48" t="s">
        <v>152</v>
      </c>
      <c r="C28" s="74">
        <f>SUM(C12,C17,C23,C27)</f>
        <v>0</v>
      </c>
      <c r="D28" s="98"/>
      <c r="E28" s="98"/>
      <c r="F28" s="99"/>
    </row>
    <row r="29" spans="1:6" ht="24" customHeight="1" thickBot="1" x14ac:dyDescent="0.3">
      <c r="B29" s="4" t="s">
        <v>112</v>
      </c>
      <c r="C29" s="93"/>
      <c r="D29" s="92"/>
      <c r="E29" s="92"/>
      <c r="F29" s="90"/>
    </row>
    <row r="30" spans="1:6" ht="16.5" thickBot="1" x14ac:dyDescent="0.3">
      <c r="A30" s="27"/>
      <c r="B30" s="12" t="s">
        <v>153</v>
      </c>
      <c r="C30" s="94"/>
      <c r="D30" s="63"/>
      <c r="E30" s="63"/>
      <c r="F30" s="64"/>
    </row>
    <row r="31" spans="1:6" ht="21.75" customHeight="1" thickBot="1" x14ac:dyDescent="0.3">
      <c r="A31" s="27"/>
      <c r="B31" s="33" t="s">
        <v>113</v>
      </c>
      <c r="C31" s="95"/>
      <c r="D31" s="96"/>
      <c r="E31" s="96"/>
      <c r="F31" s="97"/>
    </row>
    <row r="32" spans="1:6" ht="31.5" x14ac:dyDescent="0.25">
      <c r="A32" s="27" t="s">
        <v>4</v>
      </c>
      <c r="B32" s="10" t="s">
        <v>114</v>
      </c>
      <c r="C32" s="18" t="s">
        <v>5</v>
      </c>
      <c r="D32" s="2">
        <v>70</v>
      </c>
      <c r="E32" s="2"/>
      <c r="F32" s="2">
        <f>(D32*E32)</f>
        <v>0</v>
      </c>
    </row>
    <row r="33" spans="1:6" ht="27" customHeight="1" x14ac:dyDescent="0.25">
      <c r="A33" s="27"/>
      <c r="B33" s="33" t="s">
        <v>115</v>
      </c>
      <c r="C33" s="18"/>
      <c r="D33" s="2"/>
      <c r="E33" s="2"/>
      <c r="F33" s="2"/>
    </row>
    <row r="34" spans="1:6" ht="47.25" x14ac:dyDescent="0.25">
      <c r="A34" s="27" t="s">
        <v>4</v>
      </c>
      <c r="B34" s="10" t="s">
        <v>116</v>
      </c>
      <c r="C34" s="18" t="s">
        <v>26</v>
      </c>
      <c r="D34" s="2">
        <v>33</v>
      </c>
      <c r="E34" s="2"/>
      <c r="F34" s="2">
        <f t="shared" ref="F34:F66" si="3">(D34*E34)</f>
        <v>0</v>
      </c>
    </row>
    <row r="35" spans="1:6" ht="31.5" x14ac:dyDescent="0.25">
      <c r="A35" s="27" t="s">
        <v>13</v>
      </c>
      <c r="B35" s="10" t="s">
        <v>117</v>
      </c>
      <c r="C35" s="18" t="s">
        <v>26</v>
      </c>
      <c r="D35" s="2">
        <v>11</v>
      </c>
      <c r="E35" s="2"/>
      <c r="F35" s="2">
        <f t="shared" si="3"/>
        <v>0</v>
      </c>
    </row>
    <row r="36" spans="1:6" ht="31.5" x14ac:dyDescent="0.25">
      <c r="A36" s="27" t="s">
        <v>15</v>
      </c>
      <c r="B36" s="10" t="s">
        <v>118</v>
      </c>
      <c r="C36" s="18" t="s">
        <v>26</v>
      </c>
      <c r="D36" s="2">
        <v>5</v>
      </c>
      <c r="E36" s="2"/>
      <c r="F36" s="2">
        <f t="shared" si="3"/>
        <v>0</v>
      </c>
    </row>
    <row r="37" spans="1:6" ht="21.75" customHeight="1" x14ac:dyDescent="0.25">
      <c r="A37" s="27"/>
      <c r="B37" s="33" t="s">
        <v>119</v>
      </c>
      <c r="C37" s="18"/>
      <c r="D37" s="2"/>
      <c r="E37" s="2"/>
      <c r="F37" s="2"/>
    </row>
    <row r="38" spans="1:6" x14ac:dyDescent="0.25">
      <c r="A38" s="27" t="s">
        <v>4</v>
      </c>
      <c r="B38" s="10" t="s">
        <v>120</v>
      </c>
      <c r="C38" s="18" t="s">
        <v>6</v>
      </c>
      <c r="D38" s="2">
        <v>1</v>
      </c>
      <c r="E38" s="2"/>
      <c r="F38" s="2">
        <f t="shared" si="3"/>
        <v>0</v>
      </c>
    </row>
    <row r="39" spans="1:6" ht="21.75" customHeight="1" x14ac:dyDescent="0.25">
      <c r="A39" s="27"/>
      <c r="B39" s="34" t="s">
        <v>121</v>
      </c>
      <c r="C39" s="18"/>
      <c r="D39" s="2"/>
      <c r="E39" s="2"/>
      <c r="F39" s="2"/>
    </row>
    <row r="40" spans="1:6" ht="21.75" customHeight="1" x14ac:dyDescent="0.25">
      <c r="A40" s="27"/>
      <c r="B40" s="33" t="s">
        <v>122</v>
      </c>
      <c r="C40" s="18"/>
      <c r="D40" s="2"/>
      <c r="E40" s="2"/>
      <c r="F40" s="2"/>
    </row>
    <row r="41" spans="1:6" ht="21.75" customHeight="1" x14ac:dyDescent="0.25">
      <c r="A41" s="27" t="s">
        <v>4</v>
      </c>
      <c r="B41" s="10" t="s">
        <v>123</v>
      </c>
      <c r="C41" s="18" t="s">
        <v>5</v>
      </c>
      <c r="D41" s="2">
        <v>25</v>
      </c>
      <c r="E41" s="2"/>
      <c r="F41" s="2">
        <f t="shared" si="3"/>
        <v>0</v>
      </c>
    </row>
    <row r="42" spans="1:6" ht="31.5" x14ac:dyDescent="0.25">
      <c r="A42" s="27" t="s">
        <v>13</v>
      </c>
      <c r="B42" s="10" t="s">
        <v>124</v>
      </c>
      <c r="C42" s="18" t="s">
        <v>26</v>
      </c>
      <c r="D42" s="2">
        <v>5</v>
      </c>
      <c r="E42" s="2"/>
      <c r="F42" s="2">
        <f t="shared" si="3"/>
        <v>0</v>
      </c>
    </row>
    <row r="43" spans="1:6" ht="21.75" customHeight="1" x14ac:dyDescent="0.25">
      <c r="A43" s="27"/>
      <c r="B43" s="33" t="s">
        <v>125</v>
      </c>
      <c r="C43" s="18"/>
      <c r="D43" s="2"/>
      <c r="E43" s="2"/>
      <c r="F43" s="2"/>
    </row>
    <row r="44" spans="1:6" ht="47.25" x14ac:dyDescent="0.25">
      <c r="A44" s="27"/>
      <c r="B44" s="11" t="s">
        <v>126</v>
      </c>
      <c r="C44" s="18"/>
      <c r="D44" s="2"/>
      <c r="E44" s="2"/>
      <c r="F44" s="2"/>
    </row>
    <row r="45" spans="1:6" ht="31.5" x14ac:dyDescent="0.25">
      <c r="A45" s="27" t="s">
        <v>4</v>
      </c>
      <c r="B45" s="10" t="s">
        <v>127</v>
      </c>
      <c r="C45" s="18" t="s">
        <v>5</v>
      </c>
      <c r="D45" s="2">
        <v>50</v>
      </c>
      <c r="E45" s="2"/>
      <c r="F45" s="2">
        <f t="shared" si="3"/>
        <v>0</v>
      </c>
    </row>
    <row r="46" spans="1:6" x14ac:dyDescent="0.25">
      <c r="A46" s="27"/>
      <c r="B46" s="33" t="s">
        <v>128</v>
      </c>
      <c r="C46" s="18"/>
      <c r="D46" s="2"/>
      <c r="E46" s="2"/>
      <c r="F46" s="2"/>
    </row>
    <row r="47" spans="1:6" ht="47.25" x14ac:dyDescent="0.25">
      <c r="A47" s="27" t="s">
        <v>4</v>
      </c>
      <c r="B47" s="10" t="s">
        <v>129</v>
      </c>
      <c r="C47" s="18" t="s">
        <v>26</v>
      </c>
      <c r="D47" s="2">
        <v>25</v>
      </c>
      <c r="E47" s="2"/>
      <c r="F47" s="2">
        <f t="shared" si="3"/>
        <v>0</v>
      </c>
    </row>
    <row r="48" spans="1:6" x14ac:dyDescent="0.25">
      <c r="A48" s="27" t="s">
        <v>13</v>
      </c>
      <c r="B48" s="10" t="s">
        <v>130</v>
      </c>
      <c r="C48" s="18" t="s">
        <v>26</v>
      </c>
      <c r="D48" s="2">
        <v>10</v>
      </c>
      <c r="E48" s="2"/>
      <c r="F48" s="2">
        <f t="shared" si="3"/>
        <v>0</v>
      </c>
    </row>
    <row r="49" spans="1:6" x14ac:dyDescent="0.25">
      <c r="A49" s="27"/>
      <c r="B49" s="33" t="s">
        <v>131</v>
      </c>
      <c r="C49" s="18"/>
      <c r="D49" s="2"/>
      <c r="E49" s="2"/>
      <c r="F49" s="2"/>
    </row>
    <row r="50" spans="1:6" ht="47.25" x14ac:dyDescent="0.25">
      <c r="A50" s="27" t="s">
        <v>4</v>
      </c>
      <c r="B50" s="10" t="s">
        <v>132</v>
      </c>
      <c r="C50" s="18" t="s">
        <v>26</v>
      </c>
      <c r="D50" s="2">
        <v>18</v>
      </c>
      <c r="E50" s="2"/>
      <c r="F50" s="2">
        <f t="shared" si="3"/>
        <v>0</v>
      </c>
    </row>
    <row r="51" spans="1:6" x14ac:dyDescent="0.25">
      <c r="A51" s="27" t="s">
        <v>13</v>
      </c>
      <c r="B51" s="10" t="s">
        <v>133</v>
      </c>
      <c r="C51" s="18" t="s">
        <v>5</v>
      </c>
      <c r="D51" s="2">
        <v>60</v>
      </c>
      <c r="E51" s="2"/>
      <c r="F51" s="2">
        <f t="shared" si="3"/>
        <v>0</v>
      </c>
    </row>
    <row r="52" spans="1:6" ht="63" x14ac:dyDescent="0.25">
      <c r="A52" s="27" t="s">
        <v>15</v>
      </c>
      <c r="B52" s="10" t="s">
        <v>134</v>
      </c>
      <c r="C52" s="18" t="s">
        <v>5</v>
      </c>
      <c r="D52" s="2">
        <v>60</v>
      </c>
      <c r="E52" s="2"/>
      <c r="F52" s="2">
        <f t="shared" si="3"/>
        <v>0</v>
      </c>
    </row>
    <row r="53" spans="1:6" ht="47.25" x14ac:dyDescent="0.25">
      <c r="A53" s="27" t="s">
        <v>16</v>
      </c>
      <c r="B53" s="10" t="s">
        <v>135</v>
      </c>
      <c r="C53" s="18" t="s">
        <v>5</v>
      </c>
      <c r="D53" s="2">
        <v>60</v>
      </c>
      <c r="E53" s="2"/>
      <c r="F53" s="2">
        <f t="shared" si="3"/>
        <v>0</v>
      </c>
    </row>
    <row r="54" spans="1:6" ht="31.5" x14ac:dyDescent="0.25">
      <c r="A54" s="27" t="s">
        <v>18</v>
      </c>
      <c r="B54" s="10" t="s">
        <v>136</v>
      </c>
      <c r="C54" s="18" t="s">
        <v>5</v>
      </c>
      <c r="D54" s="2">
        <v>7</v>
      </c>
      <c r="E54" s="2"/>
      <c r="F54" s="2">
        <f t="shared" si="3"/>
        <v>0</v>
      </c>
    </row>
    <row r="55" spans="1:6" ht="47.25" x14ac:dyDescent="0.25">
      <c r="A55" s="27" t="s">
        <v>19</v>
      </c>
      <c r="B55" s="10" t="s">
        <v>137</v>
      </c>
      <c r="C55" s="18" t="s">
        <v>5</v>
      </c>
      <c r="D55" s="2">
        <v>75</v>
      </c>
      <c r="E55" s="2"/>
      <c r="F55" s="2">
        <f t="shared" si="3"/>
        <v>0</v>
      </c>
    </row>
    <row r="56" spans="1:6" ht="48" thickBot="1" x14ac:dyDescent="0.3">
      <c r="A56" s="27" t="s">
        <v>21</v>
      </c>
      <c r="B56" s="10" t="s">
        <v>138</v>
      </c>
      <c r="C56" s="18" t="s">
        <v>26</v>
      </c>
      <c r="D56" s="2">
        <v>6</v>
      </c>
      <c r="E56" s="2"/>
      <c r="F56" s="2">
        <f t="shared" si="3"/>
        <v>0</v>
      </c>
    </row>
    <row r="57" spans="1:6" ht="16.5" thickBot="1" x14ac:dyDescent="0.3">
      <c r="A57" s="27"/>
      <c r="B57" s="38" t="s">
        <v>139</v>
      </c>
      <c r="C57" s="18"/>
      <c r="D57" s="2"/>
      <c r="E57" s="2"/>
      <c r="F57" s="2"/>
    </row>
    <row r="58" spans="1:6" ht="32.25" thickBot="1" x14ac:dyDescent="0.3">
      <c r="A58" s="27" t="s">
        <v>4</v>
      </c>
      <c r="B58" s="10" t="s">
        <v>140</v>
      </c>
      <c r="C58" s="18" t="s">
        <v>12</v>
      </c>
      <c r="D58" s="2">
        <v>32</v>
      </c>
      <c r="E58" s="2"/>
      <c r="F58" s="2">
        <f t="shared" si="3"/>
        <v>0</v>
      </c>
    </row>
    <row r="59" spans="1:6" ht="16.5" thickBot="1" x14ac:dyDescent="0.3">
      <c r="A59" s="27"/>
      <c r="B59" s="38" t="s">
        <v>141</v>
      </c>
      <c r="C59" s="18"/>
      <c r="D59" s="2"/>
      <c r="E59" s="2"/>
      <c r="F59" s="2"/>
    </row>
    <row r="60" spans="1:6" ht="31.5" x14ac:dyDescent="0.25">
      <c r="A60" s="27" t="s">
        <v>4</v>
      </c>
      <c r="B60" s="10" t="s">
        <v>142</v>
      </c>
      <c r="C60" s="18" t="s">
        <v>5</v>
      </c>
      <c r="D60" s="2">
        <v>10</v>
      </c>
      <c r="E60" s="2"/>
      <c r="F60" s="2">
        <f t="shared" si="3"/>
        <v>0</v>
      </c>
    </row>
    <row r="61" spans="1:6" ht="32.25" thickBot="1" x14ac:dyDescent="0.3">
      <c r="A61" s="27" t="s">
        <v>13</v>
      </c>
      <c r="B61" s="10" t="s">
        <v>143</v>
      </c>
      <c r="C61" s="18" t="s">
        <v>5</v>
      </c>
      <c r="D61" s="2">
        <v>10</v>
      </c>
      <c r="E61" s="2"/>
      <c r="F61" s="2">
        <f t="shared" si="3"/>
        <v>0</v>
      </c>
    </row>
    <row r="62" spans="1:6" ht="16.5" thickBot="1" x14ac:dyDescent="0.3">
      <c r="A62" s="27"/>
      <c r="B62" s="38" t="s">
        <v>144</v>
      </c>
      <c r="C62" s="18"/>
      <c r="D62" s="2"/>
      <c r="E62" s="2"/>
      <c r="F62" s="2"/>
    </row>
    <row r="63" spans="1:6" ht="63" x14ac:dyDescent="0.25">
      <c r="A63" s="27"/>
      <c r="B63" s="11" t="s">
        <v>145</v>
      </c>
      <c r="C63" s="18"/>
      <c r="D63" s="2"/>
      <c r="E63" s="2"/>
      <c r="F63" s="2"/>
    </row>
    <row r="64" spans="1:6" x14ac:dyDescent="0.25">
      <c r="A64" s="27" t="s">
        <v>4</v>
      </c>
      <c r="B64" s="10" t="s">
        <v>146</v>
      </c>
      <c r="C64" s="18" t="s">
        <v>40</v>
      </c>
      <c r="D64" s="2">
        <v>26</v>
      </c>
      <c r="E64" s="2"/>
      <c r="F64" s="2">
        <f t="shared" si="3"/>
        <v>0</v>
      </c>
    </row>
    <row r="65" spans="1:6" x14ac:dyDescent="0.25">
      <c r="A65" s="27" t="s">
        <v>13</v>
      </c>
      <c r="B65" s="10" t="s">
        <v>147</v>
      </c>
      <c r="C65" s="18" t="s">
        <v>40</v>
      </c>
      <c r="D65" s="2">
        <v>26</v>
      </c>
      <c r="E65" s="2"/>
      <c r="F65" s="2">
        <f t="shared" si="3"/>
        <v>0</v>
      </c>
    </row>
    <row r="66" spans="1:6" ht="16.5" thickBot="1" x14ac:dyDescent="0.3">
      <c r="A66" s="27" t="s">
        <v>15</v>
      </c>
      <c r="B66" s="10" t="s">
        <v>148</v>
      </c>
      <c r="C66" s="18" t="s">
        <v>40</v>
      </c>
      <c r="D66" s="2">
        <v>40</v>
      </c>
      <c r="E66" s="2"/>
      <c r="F66" s="2">
        <f t="shared" si="3"/>
        <v>0</v>
      </c>
    </row>
    <row r="67" spans="1:6" s="7" customFormat="1" ht="16.5" thickBot="1" x14ac:dyDescent="0.3">
      <c r="A67" s="22"/>
      <c r="B67" s="48" t="s">
        <v>152</v>
      </c>
      <c r="C67" s="71">
        <f>SUM(F32:F66)</f>
        <v>0</v>
      </c>
      <c r="D67" s="72"/>
      <c r="E67" s="72"/>
      <c r="F67" s="73"/>
    </row>
    <row r="68" spans="1:6" ht="27" customHeight="1" thickBot="1" x14ac:dyDescent="0.3">
      <c r="B68" s="12" t="s">
        <v>39</v>
      </c>
      <c r="C68" s="63"/>
      <c r="D68" s="63"/>
      <c r="E68" s="63"/>
      <c r="F68" s="64"/>
    </row>
    <row r="69" spans="1:6" ht="21.75" customHeight="1" thickBot="1" x14ac:dyDescent="0.3">
      <c r="B69" s="12" t="s">
        <v>45</v>
      </c>
      <c r="C69" s="63"/>
      <c r="D69" s="63"/>
      <c r="E69" s="63"/>
      <c r="F69" s="64"/>
    </row>
    <row r="70" spans="1:6" ht="68.25" customHeight="1" thickBot="1" x14ac:dyDescent="0.3">
      <c r="A70" s="7" t="s">
        <v>4</v>
      </c>
      <c r="B70" s="10" t="s">
        <v>165</v>
      </c>
      <c r="C70" s="25" t="s">
        <v>14</v>
      </c>
      <c r="D70" s="40">
        <v>1</v>
      </c>
      <c r="E70" s="30"/>
      <c r="F70" s="40">
        <f>(D70*E70)</f>
        <v>0</v>
      </c>
    </row>
    <row r="71" spans="1:6" ht="16.5" thickBot="1" x14ac:dyDescent="0.3">
      <c r="B71" s="48" t="s">
        <v>7</v>
      </c>
      <c r="C71" s="71">
        <f>SUM(F70)</f>
        <v>0</v>
      </c>
      <c r="D71" s="72"/>
      <c r="E71" s="72"/>
      <c r="F71" s="73"/>
    </row>
    <row r="72" spans="1:6" ht="33" customHeight="1" thickBot="1" x14ac:dyDescent="0.3">
      <c r="B72" s="15" t="s">
        <v>46</v>
      </c>
      <c r="C72" s="62"/>
      <c r="D72" s="63"/>
      <c r="E72" s="63"/>
      <c r="F72" s="64"/>
    </row>
    <row r="73" spans="1:6" ht="16.5" thickBot="1" x14ac:dyDescent="0.3">
      <c r="B73" s="39" t="s">
        <v>47</v>
      </c>
      <c r="C73" s="63"/>
      <c r="D73" s="63"/>
      <c r="E73" s="63"/>
      <c r="F73" s="64"/>
    </row>
    <row r="74" spans="1:6" ht="33" customHeight="1" x14ac:dyDescent="0.25">
      <c r="A74" s="7" t="s">
        <v>4</v>
      </c>
      <c r="B74" s="45" t="s">
        <v>48</v>
      </c>
      <c r="C74" s="35" t="s">
        <v>14</v>
      </c>
      <c r="D74" s="35">
        <v>4</v>
      </c>
      <c r="E74" s="24"/>
      <c r="F74" s="35">
        <f>(D74*E74)</f>
        <v>0</v>
      </c>
    </row>
    <row r="75" spans="1:6" ht="81" customHeight="1" thickBot="1" x14ac:dyDescent="0.3">
      <c r="A75" s="7" t="s">
        <v>13</v>
      </c>
      <c r="B75" s="45" t="s">
        <v>51</v>
      </c>
      <c r="C75" s="2" t="s">
        <v>14</v>
      </c>
      <c r="D75" s="2">
        <v>4</v>
      </c>
      <c r="E75" s="23"/>
      <c r="F75" s="2">
        <f t="shared" ref="F75:F78" si="4">(D75*E75)</f>
        <v>0</v>
      </c>
    </row>
    <row r="76" spans="1:6" ht="16.5" thickBot="1" x14ac:dyDescent="0.3">
      <c r="B76" s="47" t="s">
        <v>49</v>
      </c>
      <c r="C76" s="2"/>
      <c r="D76" s="46"/>
      <c r="E76" s="49"/>
      <c r="F76" s="2"/>
    </row>
    <row r="77" spans="1:6" ht="33" customHeight="1" x14ac:dyDescent="0.25">
      <c r="A77" s="7" t="s">
        <v>15</v>
      </c>
      <c r="B77" s="45" t="s">
        <v>50</v>
      </c>
      <c r="C77" s="2" t="s">
        <v>14</v>
      </c>
      <c r="D77" s="2">
        <v>2</v>
      </c>
      <c r="E77" s="23"/>
      <c r="F77" s="2">
        <f t="shared" si="4"/>
        <v>0</v>
      </c>
    </row>
    <row r="78" spans="1:6" ht="132" customHeight="1" thickBot="1" x14ac:dyDescent="0.3">
      <c r="A78" s="7" t="s">
        <v>15</v>
      </c>
      <c r="B78" s="45" t="s">
        <v>52</v>
      </c>
      <c r="C78" s="28" t="s">
        <v>14</v>
      </c>
      <c r="D78" s="28">
        <v>2</v>
      </c>
      <c r="E78" s="37"/>
      <c r="F78" s="28">
        <f t="shared" si="4"/>
        <v>0</v>
      </c>
    </row>
    <row r="79" spans="1:6" ht="16.5" thickBot="1" x14ac:dyDescent="0.3">
      <c r="B79" s="48" t="s">
        <v>7</v>
      </c>
      <c r="C79" s="68">
        <f>SUM(F74:F78)</f>
        <v>0</v>
      </c>
      <c r="D79" s="69"/>
      <c r="E79" s="69"/>
      <c r="F79" s="70"/>
    </row>
    <row r="80" spans="1:6" x14ac:dyDescent="0.25">
      <c r="B80" s="21" t="s">
        <v>53</v>
      </c>
      <c r="C80" s="65"/>
      <c r="D80" s="66"/>
      <c r="E80" s="66"/>
      <c r="F80" s="67"/>
    </row>
    <row r="81" spans="1:6" ht="16.5" thickBot="1" x14ac:dyDescent="0.3">
      <c r="B81" s="29" t="s">
        <v>54</v>
      </c>
      <c r="C81" s="63"/>
      <c r="D81" s="63"/>
      <c r="E81" s="63"/>
      <c r="F81" s="64"/>
    </row>
    <row r="82" spans="1:6" ht="33" customHeight="1" x14ac:dyDescent="0.25">
      <c r="A82" s="7" t="s">
        <v>4</v>
      </c>
      <c r="B82" s="45" t="s">
        <v>55</v>
      </c>
      <c r="C82" s="35" t="s">
        <v>5</v>
      </c>
      <c r="D82" s="31">
        <v>31</v>
      </c>
      <c r="E82" s="24"/>
      <c r="F82" s="35">
        <f>(D82*E82)</f>
        <v>0</v>
      </c>
    </row>
    <row r="83" spans="1:6" x14ac:dyDescent="0.25">
      <c r="A83" s="7" t="s">
        <v>13</v>
      </c>
      <c r="B83" s="45" t="s">
        <v>56</v>
      </c>
      <c r="C83" s="2" t="s">
        <v>5</v>
      </c>
      <c r="D83" s="1">
        <v>31</v>
      </c>
      <c r="E83" s="23"/>
      <c r="F83" s="2">
        <f t="shared" ref="F83:F93" si="5">(D83*E83)</f>
        <v>0</v>
      </c>
    </row>
    <row r="84" spans="1:6" ht="31.5" x14ac:dyDescent="0.25">
      <c r="A84" s="7" t="s">
        <v>15</v>
      </c>
      <c r="B84" s="45" t="s">
        <v>57</v>
      </c>
      <c r="C84" s="2" t="s">
        <v>5</v>
      </c>
      <c r="D84" s="1">
        <v>31</v>
      </c>
      <c r="E84" s="23"/>
      <c r="F84" s="2">
        <f t="shared" si="5"/>
        <v>0</v>
      </c>
    </row>
    <row r="85" spans="1:6" ht="16.5" thickBot="1" x14ac:dyDescent="0.3">
      <c r="A85" s="7" t="s">
        <v>16</v>
      </c>
      <c r="B85" s="45" t="s">
        <v>58</v>
      </c>
      <c r="C85" s="2" t="s">
        <v>5</v>
      </c>
      <c r="D85" s="1">
        <v>31</v>
      </c>
      <c r="E85" s="23"/>
      <c r="F85" s="2">
        <f t="shared" si="5"/>
        <v>0</v>
      </c>
    </row>
    <row r="86" spans="1:6" ht="16.5" thickBot="1" x14ac:dyDescent="0.3">
      <c r="B86" s="47" t="s">
        <v>59</v>
      </c>
      <c r="C86" s="2"/>
      <c r="D86" s="26"/>
      <c r="E86" s="49"/>
      <c r="F86" s="2"/>
    </row>
    <row r="87" spans="1:6" x14ac:dyDescent="0.25">
      <c r="A87" s="7" t="s">
        <v>4</v>
      </c>
      <c r="B87" s="45" t="s">
        <v>60</v>
      </c>
      <c r="C87" s="2" t="s">
        <v>5</v>
      </c>
      <c r="D87" s="1">
        <v>90</v>
      </c>
      <c r="E87" s="23"/>
      <c r="F87" s="2">
        <f t="shared" si="5"/>
        <v>0</v>
      </c>
    </row>
    <row r="88" spans="1:6" x14ac:dyDescent="0.25">
      <c r="A88" s="7" t="s">
        <v>13</v>
      </c>
      <c r="B88" s="45" t="s">
        <v>61</v>
      </c>
      <c r="C88" s="2" t="s">
        <v>12</v>
      </c>
      <c r="D88" s="1">
        <v>315</v>
      </c>
      <c r="E88" s="23"/>
      <c r="F88" s="2">
        <f t="shared" si="5"/>
        <v>0</v>
      </c>
    </row>
    <row r="89" spans="1:6" x14ac:dyDescent="0.25">
      <c r="A89" s="7" t="s">
        <v>15</v>
      </c>
      <c r="B89" s="45" t="s">
        <v>62</v>
      </c>
      <c r="C89" s="2" t="s">
        <v>40</v>
      </c>
      <c r="D89" s="1">
        <v>40</v>
      </c>
      <c r="E89" s="23"/>
      <c r="F89" s="2">
        <f t="shared" si="5"/>
        <v>0</v>
      </c>
    </row>
    <row r="90" spans="1:6" x14ac:dyDescent="0.25">
      <c r="A90" s="7" t="s">
        <v>16</v>
      </c>
      <c r="B90" s="45" t="s">
        <v>63</v>
      </c>
      <c r="C90" s="2" t="s">
        <v>5</v>
      </c>
      <c r="D90" s="1">
        <v>20</v>
      </c>
      <c r="E90" s="23"/>
      <c r="F90" s="2">
        <f t="shared" si="5"/>
        <v>0</v>
      </c>
    </row>
    <row r="91" spans="1:6" x14ac:dyDescent="0.25">
      <c r="A91" s="7" t="s">
        <v>18</v>
      </c>
      <c r="B91" s="45" t="s">
        <v>64</v>
      </c>
      <c r="C91" s="2" t="s">
        <v>65</v>
      </c>
      <c r="D91" s="1">
        <v>25</v>
      </c>
      <c r="E91" s="23"/>
      <c r="F91" s="2">
        <f t="shared" si="5"/>
        <v>0</v>
      </c>
    </row>
    <row r="92" spans="1:6" x14ac:dyDescent="0.25">
      <c r="A92" s="7" t="s">
        <v>19</v>
      </c>
      <c r="B92" s="45" t="s">
        <v>66</v>
      </c>
      <c r="C92" s="2" t="s">
        <v>12</v>
      </c>
      <c r="D92" s="1">
        <v>50</v>
      </c>
      <c r="E92" s="23"/>
      <c r="F92" s="2">
        <f t="shared" si="5"/>
        <v>0</v>
      </c>
    </row>
    <row r="93" spans="1:6" ht="48" customHeight="1" thickBot="1" x14ac:dyDescent="0.3">
      <c r="A93" s="7" t="s">
        <v>21</v>
      </c>
      <c r="B93" s="45" t="s">
        <v>101</v>
      </c>
      <c r="C93" s="28" t="s">
        <v>5</v>
      </c>
      <c r="D93" s="36">
        <v>85</v>
      </c>
      <c r="E93" s="37"/>
      <c r="F93" s="28">
        <f t="shared" si="5"/>
        <v>0</v>
      </c>
    </row>
    <row r="94" spans="1:6" ht="16.5" thickBot="1" x14ac:dyDescent="0.3">
      <c r="B94" s="48" t="s">
        <v>7</v>
      </c>
      <c r="C94" s="71">
        <f>SUM(F82:F93)</f>
        <v>0</v>
      </c>
      <c r="D94" s="72"/>
      <c r="E94" s="72"/>
      <c r="F94" s="73"/>
    </row>
    <row r="95" spans="1:6" ht="16.5" thickBot="1" x14ac:dyDescent="0.3">
      <c r="B95" s="10"/>
      <c r="C95" s="62"/>
      <c r="D95" s="63"/>
      <c r="E95" s="63"/>
      <c r="F95" s="64"/>
    </row>
    <row r="96" spans="1:6" ht="27" customHeight="1" thickBot="1" x14ac:dyDescent="0.3">
      <c r="B96" s="12" t="s">
        <v>67</v>
      </c>
      <c r="C96" s="63"/>
      <c r="D96" s="63"/>
      <c r="E96" s="63"/>
      <c r="F96" s="64"/>
    </row>
    <row r="97" spans="1:6" ht="32.25" thickBot="1" x14ac:dyDescent="0.3">
      <c r="B97" s="11" t="s">
        <v>68</v>
      </c>
      <c r="C97" s="63"/>
      <c r="D97" s="63"/>
      <c r="E97" s="63"/>
      <c r="F97" s="64"/>
    </row>
    <row r="98" spans="1:6" x14ac:dyDescent="0.25">
      <c r="A98" s="7" t="s">
        <v>4</v>
      </c>
      <c r="B98" s="10" t="s">
        <v>164</v>
      </c>
      <c r="C98" s="35" t="s">
        <v>14</v>
      </c>
      <c r="D98" s="35">
        <v>2</v>
      </c>
      <c r="E98" s="24"/>
      <c r="F98" s="35">
        <f>(D98*E98)</f>
        <v>0</v>
      </c>
    </row>
    <row r="99" spans="1:6" x14ac:dyDescent="0.25">
      <c r="A99" s="7" t="s">
        <v>13</v>
      </c>
      <c r="B99" s="10" t="s">
        <v>69</v>
      </c>
      <c r="C99" s="2" t="s">
        <v>12</v>
      </c>
      <c r="D99" s="2">
        <v>60</v>
      </c>
      <c r="E99" s="23"/>
      <c r="F99" s="2">
        <f t="shared" ref="F99:F106" si="6">(D99*E99)</f>
        <v>0</v>
      </c>
    </row>
    <row r="100" spans="1:6" x14ac:dyDescent="0.25">
      <c r="A100" s="7" t="s">
        <v>15</v>
      </c>
      <c r="B100" s="20" t="s">
        <v>70</v>
      </c>
      <c r="C100" s="2" t="s">
        <v>12</v>
      </c>
      <c r="D100" s="2">
        <v>60</v>
      </c>
      <c r="E100" s="23"/>
      <c r="F100" s="2">
        <f t="shared" si="6"/>
        <v>0</v>
      </c>
    </row>
    <row r="101" spans="1:6" x14ac:dyDescent="0.25">
      <c r="A101" s="7" t="s">
        <v>16</v>
      </c>
      <c r="B101" s="10" t="s">
        <v>71</v>
      </c>
      <c r="C101" s="2" t="s">
        <v>12</v>
      </c>
      <c r="D101" s="2">
        <v>100</v>
      </c>
      <c r="E101" s="23"/>
      <c r="F101" s="2">
        <f t="shared" si="6"/>
        <v>0</v>
      </c>
    </row>
    <row r="102" spans="1:6" x14ac:dyDescent="0.25">
      <c r="A102" s="7" t="s">
        <v>18</v>
      </c>
      <c r="B102" s="10" t="s">
        <v>72</v>
      </c>
      <c r="C102" s="2" t="s">
        <v>12</v>
      </c>
      <c r="D102" s="2">
        <v>40</v>
      </c>
      <c r="E102" s="23"/>
      <c r="F102" s="2">
        <f t="shared" si="6"/>
        <v>0</v>
      </c>
    </row>
    <row r="103" spans="1:6" x14ac:dyDescent="0.25">
      <c r="A103" s="7" t="s">
        <v>19</v>
      </c>
      <c r="B103" s="10" t="s">
        <v>73</v>
      </c>
      <c r="C103" s="2" t="s">
        <v>74</v>
      </c>
      <c r="D103" s="2">
        <v>6</v>
      </c>
      <c r="E103" s="23"/>
      <c r="F103" s="2">
        <f t="shared" si="6"/>
        <v>0</v>
      </c>
    </row>
    <row r="104" spans="1:6" x14ac:dyDescent="0.25">
      <c r="A104" s="7" t="s">
        <v>21</v>
      </c>
      <c r="B104" s="10" t="s">
        <v>75</v>
      </c>
      <c r="C104" s="2" t="s">
        <v>12</v>
      </c>
      <c r="D104" s="2">
        <v>20</v>
      </c>
      <c r="E104" s="23"/>
      <c r="F104" s="2">
        <f t="shared" si="6"/>
        <v>0</v>
      </c>
    </row>
    <row r="105" spans="1:6" x14ac:dyDescent="0.25">
      <c r="A105" s="7" t="s">
        <v>17</v>
      </c>
      <c r="B105" s="10" t="s">
        <v>76</v>
      </c>
      <c r="C105" s="2" t="s">
        <v>12</v>
      </c>
      <c r="D105" s="2">
        <v>20</v>
      </c>
      <c r="E105" s="23"/>
      <c r="F105" s="2">
        <f t="shared" si="6"/>
        <v>0</v>
      </c>
    </row>
    <row r="106" spans="1:6" ht="16.5" thickBot="1" x14ac:dyDescent="0.3">
      <c r="A106" s="7" t="s">
        <v>20</v>
      </c>
      <c r="B106" s="10" t="s">
        <v>77</v>
      </c>
      <c r="C106" s="28" t="s">
        <v>6</v>
      </c>
      <c r="D106" s="28">
        <v>2</v>
      </c>
      <c r="E106" s="37"/>
      <c r="F106" s="28">
        <f t="shared" si="6"/>
        <v>0</v>
      </c>
    </row>
    <row r="107" spans="1:6" ht="16.5" thickBot="1" x14ac:dyDescent="0.3">
      <c r="B107" s="48" t="s">
        <v>7</v>
      </c>
      <c r="C107" s="74">
        <f>SUM(F98:F106)</f>
        <v>0</v>
      </c>
      <c r="D107" s="72"/>
      <c r="E107" s="72"/>
      <c r="F107" s="73"/>
    </row>
    <row r="108" spans="1:6" ht="29.25" customHeight="1" thickBot="1" x14ac:dyDescent="0.3">
      <c r="B108" s="15" t="s">
        <v>78</v>
      </c>
      <c r="C108" s="62"/>
      <c r="D108" s="63"/>
      <c r="E108" s="63"/>
      <c r="F108" s="64"/>
    </row>
    <row r="109" spans="1:6" ht="36.75" customHeight="1" thickBot="1" x14ac:dyDescent="0.3">
      <c r="B109" s="39" t="s">
        <v>79</v>
      </c>
      <c r="C109" s="63"/>
      <c r="D109" s="63"/>
      <c r="E109" s="63"/>
      <c r="F109" s="64"/>
    </row>
    <row r="110" spans="1:6" x14ac:dyDescent="0.25">
      <c r="A110" s="7" t="s">
        <v>4</v>
      </c>
      <c r="B110" s="10" t="s">
        <v>80</v>
      </c>
      <c r="C110" s="24" t="s">
        <v>14</v>
      </c>
      <c r="D110" s="35">
        <v>3</v>
      </c>
      <c r="E110" s="31"/>
      <c r="F110" s="35">
        <f>(D110*E110)</f>
        <v>0</v>
      </c>
    </row>
    <row r="111" spans="1:6" x14ac:dyDescent="0.25">
      <c r="A111" s="7" t="s">
        <v>13</v>
      </c>
      <c r="B111" s="10" t="s">
        <v>81</v>
      </c>
      <c r="C111" s="23" t="s">
        <v>14</v>
      </c>
      <c r="D111" s="2">
        <v>1</v>
      </c>
      <c r="F111" s="2">
        <f t="shared" ref="F111:F120" si="7">(D111*E111)</f>
        <v>0</v>
      </c>
    </row>
    <row r="112" spans="1:6" x14ac:dyDescent="0.25">
      <c r="A112" s="7" t="s">
        <v>15</v>
      </c>
      <c r="B112" s="10" t="s">
        <v>82</v>
      </c>
      <c r="C112" s="23" t="s">
        <v>14</v>
      </c>
      <c r="D112" s="2">
        <v>2</v>
      </c>
      <c r="F112" s="2">
        <f t="shared" si="7"/>
        <v>0</v>
      </c>
    </row>
    <row r="113" spans="1:6" x14ac:dyDescent="0.25">
      <c r="A113" s="7" t="s">
        <v>16</v>
      </c>
      <c r="B113" s="10" t="s">
        <v>83</v>
      </c>
      <c r="C113" s="23" t="s">
        <v>14</v>
      </c>
      <c r="D113" s="2">
        <v>1</v>
      </c>
      <c r="F113" s="2">
        <f t="shared" si="7"/>
        <v>0</v>
      </c>
    </row>
    <row r="114" spans="1:6" x14ac:dyDescent="0.25">
      <c r="A114" s="7" t="s">
        <v>18</v>
      </c>
      <c r="B114" s="10" t="s">
        <v>84</v>
      </c>
      <c r="C114" s="23" t="s">
        <v>12</v>
      </c>
      <c r="D114" s="2">
        <v>50</v>
      </c>
      <c r="F114" s="2">
        <f t="shared" si="7"/>
        <v>0</v>
      </c>
    </row>
    <row r="115" spans="1:6" x14ac:dyDescent="0.25">
      <c r="A115" s="7" t="s">
        <v>19</v>
      </c>
      <c r="B115" s="10" t="s">
        <v>85</v>
      </c>
      <c r="C115" s="23" t="s">
        <v>12</v>
      </c>
      <c r="D115" s="2">
        <v>20</v>
      </c>
      <c r="F115" s="2">
        <f t="shared" si="7"/>
        <v>0</v>
      </c>
    </row>
    <row r="116" spans="1:6" x14ac:dyDescent="0.25">
      <c r="A116" s="7" t="s">
        <v>21</v>
      </c>
      <c r="B116" s="10" t="s">
        <v>86</v>
      </c>
      <c r="C116" s="23" t="s">
        <v>12</v>
      </c>
      <c r="D116" s="2">
        <v>10</v>
      </c>
      <c r="F116" s="2">
        <f t="shared" si="7"/>
        <v>0</v>
      </c>
    </row>
    <row r="117" spans="1:6" x14ac:dyDescent="0.25">
      <c r="A117" s="7" t="s">
        <v>17</v>
      </c>
      <c r="B117" s="10" t="s">
        <v>87</v>
      </c>
      <c r="C117" s="23" t="s">
        <v>14</v>
      </c>
      <c r="D117" s="2">
        <v>1</v>
      </c>
      <c r="F117" s="2">
        <f t="shared" si="7"/>
        <v>0</v>
      </c>
    </row>
    <row r="118" spans="1:6" x14ac:dyDescent="0.25">
      <c r="A118" s="7" t="s">
        <v>20</v>
      </c>
      <c r="B118" s="10" t="s">
        <v>88</v>
      </c>
      <c r="C118" s="23" t="s">
        <v>14</v>
      </c>
      <c r="D118" s="2">
        <v>1</v>
      </c>
      <c r="F118" s="2">
        <f t="shared" si="7"/>
        <v>0</v>
      </c>
    </row>
    <row r="119" spans="1:6" x14ac:dyDescent="0.25">
      <c r="A119" s="7" t="s">
        <v>155</v>
      </c>
      <c r="B119" s="10" t="s">
        <v>89</v>
      </c>
      <c r="C119" s="23" t="s">
        <v>14</v>
      </c>
      <c r="D119" s="2">
        <v>1</v>
      </c>
      <c r="F119" s="2">
        <f t="shared" si="7"/>
        <v>0</v>
      </c>
    </row>
    <row r="120" spans="1:6" ht="16.5" thickBot="1" x14ac:dyDescent="0.3">
      <c r="A120" s="7" t="s">
        <v>156</v>
      </c>
      <c r="B120" s="10" t="s">
        <v>90</v>
      </c>
      <c r="C120" s="37" t="s">
        <v>14</v>
      </c>
      <c r="D120" s="28">
        <v>1</v>
      </c>
      <c r="E120" s="36"/>
      <c r="F120" s="28">
        <f t="shared" si="7"/>
        <v>0</v>
      </c>
    </row>
    <row r="121" spans="1:6" ht="16.5" thickBot="1" x14ac:dyDescent="0.3">
      <c r="B121" s="48" t="s">
        <v>7</v>
      </c>
      <c r="C121" s="75">
        <f>SUM(F110:F120)</f>
        <v>0</v>
      </c>
      <c r="D121" s="76"/>
      <c r="E121" s="76"/>
      <c r="F121" s="77"/>
    </row>
    <row r="122" spans="1:6" x14ac:dyDescent="0.25">
      <c r="B122" s="21" t="s">
        <v>91</v>
      </c>
      <c r="C122" s="62"/>
      <c r="D122" s="63"/>
      <c r="E122" s="63"/>
      <c r="F122" s="64"/>
    </row>
    <row r="123" spans="1:6" ht="36.75" customHeight="1" thickBot="1" x14ac:dyDescent="0.3">
      <c r="B123" s="29" t="s">
        <v>93</v>
      </c>
      <c r="C123" s="63"/>
      <c r="D123" s="63"/>
      <c r="E123" s="63"/>
      <c r="F123" s="64"/>
    </row>
    <row r="124" spans="1:6" x14ac:dyDescent="0.25">
      <c r="A124" s="7" t="s">
        <v>4</v>
      </c>
      <c r="B124" s="10" t="s">
        <v>92</v>
      </c>
      <c r="C124" s="24" t="s">
        <v>12</v>
      </c>
      <c r="D124" s="35">
        <v>50</v>
      </c>
      <c r="E124" s="31"/>
      <c r="F124" s="35">
        <f>(D124*E124)</f>
        <v>0</v>
      </c>
    </row>
    <row r="125" spans="1:6" x14ac:dyDescent="0.25">
      <c r="A125" s="7" t="s">
        <v>13</v>
      </c>
      <c r="B125" s="10" t="s">
        <v>94</v>
      </c>
      <c r="C125" s="23" t="s">
        <v>12</v>
      </c>
      <c r="D125" s="2">
        <v>50</v>
      </c>
      <c r="F125" s="2">
        <f t="shared" ref="F125:F128" si="8">(D125*E125)</f>
        <v>0</v>
      </c>
    </row>
    <row r="126" spans="1:6" x14ac:dyDescent="0.25">
      <c r="A126" s="7" t="s">
        <v>16</v>
      </c>
      <c r="B126" s="10" t="s">
        <v>95</v>
      </c>
      <c r="C126" s="23" t="s">
        <v>14</v>
      </c>
      <c r="D126" s="2">
        <v>8</v>
      </c>
      <c r="F126" s="2">
        <f t="shared" si="8"/>
        <v>0</v>
      </c>
    </row>
    <row r="127" spans="1:6" x14ac:dyDescent="0.25">
      <c r="A127" s="7" t="s">
        <v>19</v>
      </c>
      <c r="B127" s="10" t="s">
        <v>96</v>
      </c>
      <c r="C127" s="23" t="s">
        <v>14</v>
      </c>
      <c r="D127" s="2">
        <v>8</v>
      </c>
      <c r="F127" s="2">
        <f t="shared" si="8"/>
        <v>0</v>
      </c>
    </row>
    <row r="128" spans="1:6" ht="16.5" thickBot="1" x14ac:dyDescent="0.3">
      <c r="A128" s="7" t="s">
        <v>17</v>
      </c>
      <c r="B128" s="10" t="s">
        <v>97</v>
      </c>
      <c r="C128" s="37" t="s">
        <v>12</v>
      </c>
      <c r="D128" s="28">
        <v>20</v>
      </c>
      <c r="E128" s="36"/>
      <c r="F128" s="28">
        <f t="shared" si="8"/>
        <v>0</v>
      </c>
    </row>
    <row r="129" spans="1:6" ht="16.5" thickBot="1" x14ac:dyDescent="0.3">
      <c r="B129" s="48" t="s">
        <v>7</v>
      </c>
      <c r="C129" s="74">
        <f>SUM(F124:F128)</f>
        <v>0</v>
      </c>
      <c r="D129" s="72"/>
      <c r="E129" s="72"/>
      <c r="F129" s="73"/>
    </row>
    <row r="130" spans="1:6" x14ac:dyDescent="0.25">
      <c r="B130" s="21" t="s">
        <v>98</v>
      </c>
      <c r="C130" s="78"/>
      <c r="D130" s="79"/>
      <c r="E130" s="79"/>
      <c r="F130" s="80"/>
    </row>
    <row r="131" spans="1:6" ht="16.5" thickBot="1" x14ac:dyDescent="0.3">
      <c r="A131" s="7" t="s">
        <v>4</v>
      </c>
      <c r="B131" s="6" t="s">
        <v>99</v>
      </c>
      <c r="C131" s="14" t="s">
        <v>6</v>
      </c>
      <c r="D131" s="13">
        <v>1</v>
      </c>
      <c r="E131" s="5"/>
      <c r="F131" s="14">
        <f>(D131*E131)</f>
        <v>0</v>
      </c>
    </row>
    <row r="132" spans="1:6" ht="16.5" thickBot="1" x14ac:dyDescent="0.3">
      <c r="B132" s="48" t="s">
        <v>7</v>
      </c>
      <c r="C132" s="71">
        <f>SUM(F131)</f>
        <v>0</v>
      </c>
      <c r="D132" s="72"/>
      <c r="E132" s="72"/>
      <c r="F132" s="73"/>
    </row>
    <row r="133" spans="1:6" x14ac:dyDescent="0.25">
      <c r="B133" s="43" t="s">
        <v>100</v>
      </c>
      <c r="C133" s="35"/>
      <c r="E133" s="35"/>
      <c r="F133" s="41"/>
    </row>
    <row r="134" spans="1:6" ht="62.25" customHeight="1" x14ac:dyDescent="0.25">
      <c r="B134" s="44" t="s">
        <v>103</v>
      </c>
      <c r="C134" s="5"/>
      <c r="D134" s="13"/>
      <c r="E134" s="5"/>
      <c r="F134" s="5"/>
    </row>
    <row r="135" spans="1:6" x14ac:dyDescent="0.25">
      <c r="A135" s="7" t="s">
        <v>4</v>
      </c>
      <c r="B135" s="45" t="s">
        <v>102</v>
      </c>
      <c r="C135" s="2" t="s">
        <v>12</v>
      </c>
      <c r="D135" s="1">
        <v>110</v>
      </c>
      <c r="E135" s="2"/>
      <c r="F135" s="2">
        <f>(D135*E135)</f>
        <v>0</v>
      </c>
    </row>
    <row r="136" spans="1:6" ht="64.5" customHeight="1" thickBot="1" x14ac:dyDescent="0.3">
      <c r="A136" s="7" t="s">
        <v>13</v>
      </c>
      <c r="B136" s="45" t="s">
        <v>104</v>
      </c>
      <c r="C136" s="2" t="s">
        <v>5</v>
      </c>
      <c r="D136" s="1">
        <v>50</v>
      </c>
      <c r="E136" s="2"/>
      <c r="F136" s="2">
        <f t="shared" ref="F136:F140" si="9">(D136*E136)</f>
        <v>0</v>
      </c>
    </row>
    <row r="137" spans="1:6" ht="16.5" thickBot="1" x14ac:dyDescent="0.3">
      <c r="A137" s="27"/>
      <c r="B137" s="42" t="s">
        <v>149</v>
      </c>
      <c r="C137" s="2"/>
      <c r="D137" s="26"/>
      <c r="E137" s="46"/>
      <c r="F137" s="2"/>
    </row>
    <row r="138" spans="1:6" ht="31.5" x14ac:dyDescent="0.25">
      <c r="A138" s="27" t="s">
        <v>4</v>
      </c>
      <c r="B138" s="45" t="s">
        <v>150</v>
      </c>
      <c r="C138" s="2" t="s">
        <v>12</v>
      </c>
      <c r="D138" s="1">
        <v>16</v>
      </c>
      <c r="E138" s="2"/>
      <c r="F138" s="2">
        <f t="shared" si="9"/>
        <v>0</v>
      </c>
    </row>
    <row r="139" spans="1:6" ht="31.5" x14ac:dyDescent="0.25">
      <c r="A139" s="27" t="s">
        <v>13</v>
      </c>
      <c r="B139" s="45" t="s">
        <v>151</v>
      </c>
      <c r="C139" s="2" t="s">
        <v>12</v>
      </c>
      <c r="D139" s="1">
        <v>12</v>
      </c>
      <c r="E139" s="2"/>
      <c r="F139" s="2">
        <f t="shared" si="9"/>
        <v>0</v>
      </c>
    </row>
    <row r="140" spans="1:6" ht="16.5" thickBot="1" x14ac:dyDescent="0.3">
      <c r="A140" s="27" t="s">
        <v>15</v>
      </c>
      <c r="B140" s="45" t="s">
        <v>154</v>
      </c>
      <c r="C140" s="28" t="s">
        <v>6</v>
      </c>
      <c r="D140" s="1">
        <v>1</v>
      </c>
      <c r="E140" s="28"/>
      <c r="F140" s="2">
        <f t="shared" si="9"/>
        <v>0</v>
      </c>
    </row>
    <row r="141" spans="1:6" ht="16.5" thickBot="1" x14ac:dyDescent="0.3">
      <c r="B141" s="48" t="s">
        <v>7</v>
      </c>
      <c r="C141" s="71">
        <f>SUM(F135:F140)</f>
        <v>0</v>
      </c>
      <c r="D141" s="72"/>
      <c r="E141" s="72"/>
      <c r="F141" s="73"/>
    </row>
    <row r="142" spans="1:6" ht="16.5" thickBot="1" x14ac:dyDescent="0.3"/>
    <row r="143" spans="1:6" ht="16.5" thickBot="1" x14ac:dyDescent="0.3">
      <c r="B143" s="81"/>
      <c r="C143" s="84"/>
      <c r="D143" s="84"/>
      <c r="E143" s="84"/>
      <c r="F143" s="84"/>
    </row>
    <row r="144" spans="1:6" ht="31.5" customHeight="1" thickBot="1" x14ac:dyDescent="0.3">
      <c r="B144" s="3" t="s">
        <v>6</v>
      </c>
      <c r="C144" s="81" t="s">
        <v>0</v>
      </c>
      <c r="D144" s="83"/>
      <c r="E144" s="81" t="s">
        <v>159</v>
      </c>
      <c r="F144" s="83"/>
    </row>
    <row r="145" spans="2:6" ht="16.5" thickBot="1" x14ac:dyDescent="0.3">
      <c r="B145" s="3" t="s">
        <v>105</v>
      </c>
      <c r="C145" s="81">
        <v>1</v>
      </c>
      <c r="D145" s="83"/>
      <c r="E145" s="81">
        <f>SUM(C28)</f>
        <v>0</v>
      </c>
      <c r="F145" s="83"/>
    </row>
    <row r="146" spans="2:6" ht="16.5" thickBot="1" x14ac:dyDescent="0.3">
      <c r="B146" s="3" t="s">
        <v>112</v>
      </c>
      <c r="C146" s="81">
        <v>2</v>
      </c>
      <c r="D146" s="82"/>
      <c r="E146" s="81">
        <f>SUM(C67)</f>
        <v>0</v>
      </c>
      <c r="F146" s="83"/>
    </row>
    <row r="147" spans="2:6" ht="16.5" thickBot="1" x14ac:dyDescent="0.3">
      <c r="B147" s="3" t="s">
        <v>106</v>
      </c>
      <c r="C147" s="81">
        <v>3</v>
      </c>
      <c r="D147" s="83"/>
      <c r="E147" s="81">
        <f>SUM(C71)</f>
        <v>0</v>
      </c>
      <c r="F147" s="83"/>
    </row>
    <row r="148" spans="2:6" ht="16.5" thickBot="1" x14ac:dyDescent="0.3">
      <c r="B148" s="9" t="s">
        <v>157</v>
      </c>
      <c r="C148" s="81">
        <v>4</v>
      </c>
      <c r="D148" s="82"/>
      <c r="E148" s="81">
        <f>SUM(C79)</f>
        <v>0</v>
      </c>
      <c r="F148" s="83"/>
    </row>
    <row r="149" spans="2:6" ht="16.5" thickBot="1" x14ac:dyDescent="0.3">
      <c r="B149" s="9" t="s">
        <v>158</v>
      </c>
      <c r="C149" s="81">
        <v>5</v>
      </c>
      <c r="D149" s="82"/>
      <c r="E149" s="81">
        <f>SUM(C94)</f>
        <v>0</v>
      </c>
      <c r="F149" s="83"/>
    </row>
    <row r="150" spans="2:6" ht="16.5" thickBot="1" x14ac:dyDescent="0.3">
      <c r="B150" s="9" t="s">
        <v>107</v>
      </c>
      <c r="C150" s="81">
        <v>6</v>
      </c>
      <c r="D150" s="82"/>
      <c r="E150" s="81">
        <f>SUM(C107)</f>
        <v>0</v>
      </c>
      <c r="F150" s="83"/>
    </row>
    <row r="151" spans="2:6" ht="16.5" thickBot="1" x14ac:dyDescent="0.3">
      <c r="B151" s="9" t="s">
        <v>108</v>
      </c>
      <c r="C151" s="81">
        <v>7</v>
      </c>
      <c r="D151" s="82"/>
      <c r="E151" s="81">
        <f>SUM(C121)</f>
        <v>0</v>
      </c>
      <c r="F151" s="83"/>
    </row>
    <row r="152" spans="2:6" ht="16.5" thickBot="1" x14ac:dyDescent="0.3">
      <c r="B152" s="9" t="s">
        <v>109</v>
      </c>
      <c r="C152" s="81">
        <v>8</v>
      </c>
      <c r="D152" s="82"/>
      <c r="E152" s="81">
        <f>SUM(C129)</f>
        <v>0</v>
      </c>
      <c r="F152" s="83"/>
    </row>
    <row r="153" spans="2:6" ht="16.5" thickBot="1" x14ac:dyDescent="0.3">
      <c r="B153" s="9" t="s">
        <v>110</v>
      </c>
      <c r="C153" s="81">
        <v>9</v>
      </c>
      <c r="D153" s="82"/>
      <c r="E153" s="81">
        <f>SUM(C132)</f>
        <v>0</v>
      </c>
      <c r="F153" s="83"/>
    </row>
    <row r="154" spans="2:6" ht="16.5" thickBot="1" x14ac:dyDescent="0.3">
      <c r="B154" s="9" t="s">
        <v>111</v>
      </c>
      <c r="C154" s="81">
        <v>10</v>
      </c>
      <c r="D154" s="82"/>
      <c r="E154" s="81">
        <f>SUM(C141)</f>
        <v>0</v>
      </c>
      <c r="F154" s="83"/>
    </row>
    <row r="155" spans="2:6" ht="15.75" customHeight="1" thickBot="1" x14ac:dyDescent="0.3">
      <c r="B155" s="9" t="s">
        <v>11</v>
      </c>
      <c r="C155" s="81">
        <v>11</v>
      </c>
      <c r="D155" s="82"/>
      <c r="E155" s="81"/>
      <c r="F155" s="83"/>
    </row>
    <row r="156" spans="2:6" ht="16.5" thickBot="1" x14ac:dyDescent="0.3">
      <c r="B156" s="9" t="s">
        <v>162</v>
      </c>
      <c r="C156" s="81">
        <v>12</v>
      </c>
      <c r="D156" s="82"/>
      <c r="E156" s="81"/>
      <c r="F156" s="83"/>
    </row>
    <row r="157" spans="2:6" x14ac:dyDescent="0.25">
      <c r="B157" s="108" t="s">
        <v>166</v>
      </c>
      <c r="C157" s="109"/>
      <c r="D157" s="110"/>
      <c r="E157" s="110"/>
      <c r="F157" s="111"/>
    </row>
    <row r="158" spans="2:6" ht="16.5" thickBot="1" x14ac:dyDescent="0.3">
      <c r="B158" s="112"/>
      <c r="C158" s="113"/>
      <c r="D158" s="114"/>
      <c r="E158" s="114"/>
      <c r="F158" s="115"/>
    </row>
    <row r="161" spans="2:9" ht="16.5" thickBot="1" x14ac:dyDescent="0.3">
      <c r="B161" s="1" t="s">
        <v>8</v>
      </c>
      <c r="C161" s="104"/>
      <c r="D161" s="104"/>
      <c r="E161" s="104"/>
      <c r="F161" s="104"/>
    </row>
    <row r="162" spans="2:9" ht="16.5" thickBot="1" x14ac:dyDescent="0.3">
      <c r="C162" s="102"/>
      <c r="D162" s="102"/>
      <c r="E162" s="102"/>
      <c r="F162" s="102"/>
      <c r="I162" s="8"/>
    </row>
    <row r="163" spans="2:9" ht="16.5" thickBot="1" x14ac:dyDescent="0.3">
      <c r="C163" s="102"/>
      <c r="D163" s="102"/>
      <c r="E163" s="102"/>
      <c r="F163" s="102"/>
    </row>
    <row r="164" spans="2:9" x14ac:dyDescent="0.25">
      <c r="C164" s="106"/>
      <c r="D164" s="107"/>
      <c r="E164" s="107"/>
      <c r="F164" s="107"/>
    </row>
    <row r="165" spans="2:9" ht="16.5" thickBot="1" x14ac:dyDescent="0.3">
      <c r="B165" s="1" t="s">
        <v>9</v>
      </c>
      <c r="C165" s="104"/>
      <c r="D165" s="105"/>
      <c r="E165" s="105"/>
      <c r="F165" s="105"/>
    </row>
    <row r="166" spans="2:9" ht="16.5" thickBot="1" x14ac:dyDescent="0.3">
      <c r="C166" s="62"/>
      <c r="D166" s="63"/>
      <c r="E166" s="63"/>
      <c r="F166" s="63"/>
    </row>
    <row r="167" spans="2:9" ht="16.5" thickBot="1" x14ac:dyDescent="0.3">
      <c r="C167" s="102"/>
      <c r="D167" s="103"/>
      <c r="E167" s="103"/>
      <c r="F167" s="103"/>
    </row>
  </sheetData>
  <mergeCells count="67">
    <mergeCell ref="C144:D144"/>
    <mergeCell ref="E144:F144"/>
    <mergeCell ref="C167:F167"/>
    <mergeCell ref="C157:F158"/>
    <mergeCell ref="C161:F161"/>
    <mergeCell ref="C162:F162"/>
    <mergeCell ref="C163:F163"/>
    <mergeCell ref="C165:F165"/>
    <mergeCell ref="C166:F166"/>
    <mergeCell ref="C164:F164"/>
    <mergeCell ref="C12:F12"/>
    <mergeCell ref="C19:F19"/>
    <mergeCell ref="C17:F17"/>
    <mergeCell ref="C23:F23"/>
    <mergeCell ref="B157:B158"/>
    <mergeCell ref="E145:F145"/>
    <mergeCell ref="C145:D145"/>
    <mergeCell ref="C156:D156"/>
    <mergeCell ref="E156:F156"/>
    <mergeCell ref="C147:D147"/>
    <mergeCell ref="E147:F147"/>
    <mergeCell ref="C150:D150"/>
    <mergeCell ref="C153:D153"/>
    <mergeCell ref="E153:F153"/>
    <mergeCell ref="C155:D155"/>
    <mergeCell ref="E155:F155"/>
    <mergeCell ref="C27:F27"/>
    <mergeCell ref="C71:F71"/>
    <mergeCell ref="C13:F13"/>
    <mergeCell ref="C18:F18"/>
    <mergeCell ref="C24:F24"/>
    <mergeCell ref="C68:F69"/>
    <mergeCell ref="C67:F67"/>
    <mergeCell ref="C29:F31"/>
    <mergeCell ref="C28:F28"/>
    <mergeCell ref="C132:F132"/>
    <mergeCell ref="C141:F141"/>
    <mergeCell ref="C151:D151"/>
    <mergeCell ref="C152:D152"/>
    <mergeCell ref="C154:D154"/>
    <mergeCell ref="E151:F151"/>
    <mergeCell ref="E152:F152"/>
    <mergeCell ref="E154:F154"/>
    <mergeCell ref="E150:F150"/>
    <mergeCell ref="B143:F143"/>
    <mergeCell ref="C148:D148"/>
    <mergeCell ref="E148:F148"/>
    <mergeCell ref="C149:D149"/>
    <mergeCell ref="E149:F149"/>
    <mergeCell ref="C146:D146"/>
    <mergeCell ref="E146:F146"/>
    <mergeCell ref="C107:F107"/>
    <mergeCell ref="C121:F121"/>
    <mergeCell ref="C129:F129"/>
    <mergeCell ref="C130:F130"/>
    <mergeCell ref="C122:F123"/>
    <mergeCell ref="C108:F109"/>
    <mergeCell ref="C95:F97"/>
    <mergeCell ref="C80:F81"/>
    <mergeCell ref="C72:F73"/>
    <mergeCell ref="C79:F79"/>
    <mergeCell ref="C94:F94"/>
    <mergeCell ref="B1:F1"/>
    <mergeCell ref="C2:C6"/>
    <mergeCell ref="D2:D6"/>
    <mergeCell ref="E2:E6"/>
    <mergeCell ref="F2:F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E562600FA8834FA8E5E4C41B185234" ma:contentTypeVersion="3" ma:contentTypeDescription="Create a new document." ma:contentTypeScope="" ma:versionID="9af838a862ee83edc9c36e0aca8fbe0c">
  <xsd:schema xmlns:xsd="http://www.w3.org/2001/XMLSchema" xmlns:xs="http://www.w3.org/2001/XMLSchema" xmlns:p="http://schemas.microsoft.com/office/2006/metadata/properties" xmlns:ns3="ea789759-711d-407d-9a0a-5174b0034654" targetNamespace="http://schemas.microsoft.com/office/2006/metadata/properties" ma:root="true" ma:fieldsID="b59503ad458fda911c081a57fed34019" ns3:_="">
    <xsd:import namespace="ea789759-711d-407d-9a0a-5174b0034654"/>
    <xsd:element name="properties">
      <xsd:complexType>
        <xsd:sequence>
          <xsd:element name="documentManagement">
            <xsd:complexType>
              <xsd:all>
                <xsd:element ref="ns3:MediaServiceMetadata" minOccurs="0"/>
                <xsd:element ref="ns3:MediaServiceFastMetadata"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789759-711d-407d-9a0a-5174b00346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16A852-F240-409F-BCA4-CCAB6AAAF6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789759-711d-407d-9a0a-5174b00346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5AA5DD-CFA9-4AE2-B429-51BD4172AD88}">
  <ds:schemaRefs>
    <ds:schemaRef ds:uri="http://schemas.microsoft.com/sharepoint/v3/contenttype/forms"/>
  </ds:schemaRefs>
</ds:datastoreItem>
</file>

<file path=customXml/itemProps3.xml><?xml version="1.0" encoding="utf-8"?>
<ds:datastoreItem xmlns:ds="http://schemas.openxmlformats.org/officeDocument/2006/customXml" ds:itemID="{570BF2FF-B1C6-45DA-A6C2-5950DDF9A6F4}">
  <ds:schemaRef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terms/"/>
    <ds:schemaRef ds:uri="ea789759-711d-407d-9a0a-5174b0034654"/>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WPE CONTAINER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Reuben Elim</dc:creator>
  <cp:lastModifiedBy>Rachael Muthoni</cp:lastModifiedBy>
  <dcterms:created xsi:type="dcterms:W3CDTF">2023-12-22T06:12:06Z</dcterms:created>
  <dcterms:modified xsi:type="dcterms:W3CDTF">2024-06-05T11:19:13Z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0x010100FBE562600FA8834FA8E5E4C41B185234</vt:lpwstr>
  </property>
</Properties>
</file>